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Z:\Віділ з питань внутрішної політики, зв‘язків з громадськістю та ЗМІ\Ден\Громадський БЮДЖЕТ 2020\"/>
    </mc:Choice>
  </mc:AlternateContent>
  <bookViews>
    <workbookView xWindow="0" yWindow="0" windowWidth="28800" windowHeight="11235"/>
  </bookViews>
  <sheets>
    <sheet name="2020" sheetId="13" r:id="rId1"/>
  </sheets>
  <externalReferences>
    <externalReference r:id="rId2"/>
  </externalReferences>
  <definedNames>
    <definedName name="_xlnm._FilterDatabase" localSheetId="0" hidden="1">'2020'!$D$9:$D$120</definedName>
  </definedNames>
  <calcPr calcId="152511" refMode="R1C1"/>
</workbook>
</file>

<file path=xl/calcChain.xml><?xml version="1.0" encoding="utf-8"?>
<calcChain xmlns="http://schemas.openxmlformats.org/spreadsheetml/2006/main">
  <c r="I80" i="13" l="1"/>
  <c r="I103" i="13" l="1"/>
  <c r="C74" i="13" l="1"/>
  <c r="C46" i="13"/>
  <c r="I107" i="13" l="1"/>
  <c r="I112" i="13"/>
  <c r="I115" i="13"/>
  <c r="I117" i="13"/>
  <c r="I98" i="13" l="1"/>
  <c r="I120" i="13" s="1"/>
  <c r="G119" i="13" l="1"/>
  <c r="G117" i="13"/>
  <c r="G115" i="13"/>
  <c r="G112" i="13"/>
  <c r="G107" i="13"/>
  <c r="G103" i="13"/>
  <c r="G98" i="13"/>
  <c r="G80" i="13" l="1"/>
  <c r="G120" i="13" s="1"/>
</calcChain>
</file>

<file path=xl/sharedStrings.xml><?xml version="1.0" encoding="utf-8"?>
<sst xmlns="http://schemas.openxmlformats.org/spreadsheetml/2006/main" count="666" uniqueCount="334">
  <si>
    <t>№ з/п</t>
  </si>
  <si>
    <t>Освоєно</t>
  </si>
  <si>
    <t>%</t>
  </si>
  <si>
    <t>Проблемні питання</t>
  </si>
  <si>
    <t>Всього:</t>
  </si>
  <si>
    <t>Інформація</t>
  </si>
  <si>
    <t>Х</t>
  </si>
  <si>
    <t>Наявність договору на виконання робіт (закупівлі товарів, послуг)     (дата)</t>
  </si>
  <si>
    <t>Сума проєкту  (тис. грн)</t>
  </si>
  <si>
    <t>Стан реалізації проєкту</t>
  </si>
  <si>
    <t xml:space="preserve">про реалізацію проєктів громадського бюджету м.Києва у 2020 році </t>
  </si>
  <si>
    <t>Реалізовані етапи проєкту</t>
  </si>
  <si>
    <t>Головний розпорядник бюджетних коштів - Дарницька районна в місті Києві державна адміністрація</t>
  </si>
  <si>
    <t>Разом по району:</t>
  </si>
  <si>
    <t>Управління освіти Дарницької районної в місті Києві державної адміністрації. Списовська Євгенія Іванівна 562 64 54</t>
  </si>
  <si>
    <t>Управління освіти Дарницької районної в місті Києві державної адміністрації. Списовська Євгенія Іванівна 562 64 65</t>
  </si>
  <si>
    <t>Відділ культури Дарницької районної в місті Києві державної адміністрації. Мельничук Наталія Юріївна 565 19 99</t>
  </si>
  <si>
    <t>Управління капітального будівництва Дарницької районної в місті Києві державної адміністрації. Корбецький Мирослав Богданович 564 90 93</t>
  </si>
  <si>
    <t>Комунальне підприємство по утриманню зелених насаджень Дарницького району м.Києва". Філінська Людмила Дмитрівна             566 00 03</t>
  </si>
  <si>
    <t>Центр по роботі з дітьми та молоддю за місцем проживання Дарницького району міста Києва. Жмуйда Катерина Сергіївна 573 86 13</t>
  </si>
  <si>
    <t xml:space="preserve">Комунальне підприємство "Керуюча компанія з обслуговування житлового фонду Дарницького району м. Києва. Солодуха Андрій Миколайович 563 38 38 </t>
  </si>
  <si>
    <t>тис.грн</t>
  </si>
  <si>
    <t>Проєкт  (№, назва, адреса реалізації, Команда)</t>
  </si>
  <si>
    <t>Замовник проєкту та відповідальна особа від нього (ПІП, телефон)</t>
  </si>
  <si>
    <t>Готуються документи на проведення процедури закупівель</t>
  </si>
  <si>
    <t>Відділ культури Дарницької районної в місті Києві державної адміністрації. Мельничук Наталія Юріївна  565 19 99</t>
  </si>
  <si>
    <t xml:space="preserve">                  </t>
  </si>
  <si>
    <t>ПРОЄКТ РЕАЛІЗОВАНО</t>
  </si>
  <si>
    <t>Основні етапи реалізації проєкту</t>
  </si>
  <si>
    <t>1) Підготовка календарних планів проведення ГБ та погодження їх з лідером ГБ; 2) Придбання товарів: акустична система, мікшерний пульт, радіосистема, настінний тримач, комутаційний кабель, стойка для акустики.</t>
  </si>
  <si>
    <t>1) Підготовка календарних планів проведення ГБ та погодження їх з лідером ГБ; 2) Придбання товарів: акустична система, мікшерний пульт, проектор, проекційний екран, ноутбук, фотоапарат, стійкі мікрофонні, радіосистема, мікрофон, кабеля та роз'єми мікрофонні, комплект приймач-передавач, кронштейн для проектора, штори для сцени, ролети на вікна, штатив.</t>
  </si>
  <si>
    <t>1) Підготовка календарних планів проведення ГБ та погодження їх з лідером ГБ; 2) Придбання товарів: мікрофон, світловий прилад, стійка під колонку, стійка для мікрофона, кабеля з конекторами, тримач мікрофонний, кріплення для лампи, стяжки для кабелів, навушники, приймач до радіосистеми, мікшерний пульт, акустична система.</t>
  </si>
  <si>
    <t>1) Підготовка календарних планів проведення ГБ та погодження їх з лідером ГБ; 2) Придбання товарів: радіосистема, світловий прилад, стійка під колонку, стійка для мікрофона, кабеля з конекторами, тримач мікрофонний, кріплення для лампи,  мікшерний пульт, акустична система, радіосистема.</t>
  </si>
  <si>
    <t>1) Підготовка календарних планів проведення ГБ та погодження їх з лідером ГБ; 2) Придбання товарів: кабель мікрофонний з конекторами, світловий прилад, тримач мікрофонний, стійка під колонку, стійка для мікрофону, кріплення для лампи, мікшерний пульт, акустична система, акустична система з радіосистемою.</t>
  </si>
  <si>
    <t>1) Підготовка календарних планів проведення ГБ та погодження їх з лідером ГБ; 2) Придбання товарів: мікрофон, світловий прилад, кабель мікрофонний з конекторами, пульт інфрачервоний ДУ, кріплення для лампи, вітрозахист для мікрофона, підсилювач, приймач радіосистеми, радіосистема</t>
  </si>
  <si>
    <t>1) Підготовка календарних планів проведення ГБ та погодження їх з лідером ГБ; 2) Придбання товарів: світловий прилад, стійка під колонку, стійка для мікрофона, кабель мікрофонний з конекторами, тримач мікрофонний, кріплення для лампи, мікшерний пульт, акустична система</t>
  </si>
  <si>
    <t>1) Підготовка календарних планів проведення ГБ та погодження їх з лідером ГБ; 2) Придбання товарів: проектор,  проекційний екран, потолочне кріплення, ноутбук, мультимедійна акустика</t>
  </si>
  <si>
    <t>1) Підготовка календарних планів проведення ГБ та погодження їх з лідером ГБ; 2) Придбання товарів: монітори, комп'ютерні миши, клавіатури, підсилювач wi-fi, роутер, БФП з картриджем, комутатор, компьютери, операційні системи, монтаж та встановлення комп'ютерних систем</t>
  </si>
  <si>
    <t>1) Підготовка календарних планів проведення ГБ та погодження їх з лідером ГБ; 2) Придбання товарів: проектор,  проекційний екран, потолочне кріплення, ноутбук, мультимедійна акустика.</t>
  </si>
  <si>
    <t>1) Підготовка календарних планів проведення ГБ та погодження їх з лідером ГБ; 2) Придбання товарів: проектор,  проекційний екран, портативні колонки, ноутбук, БФП</t>
  </si>
  <si>
    <t>1) Підготовка календарних планів проведення ГБ та погодження їх з лідером ГБ; 2) Придбання товарів: гімнастичний комплекс "Акробат", стіл зі стільцями "Мухомор", ігровий комплекс "Теремок", гімнастичний комплекс, гімнастичний комплекс "Акробат", гімнастичний комплекс "Растішка".</t>
  </si>
  <si>
    <t>1) Затвердження Календарного плану;   2) Погодження кошторису проекту (улаштування спортивного майданчику);  3) Підготовка та укладання  договору підряду з додатками; 4) Реалізація проекту (виконання робіт).</t>
  </si>
  <si>
    <t>1) Затвердження Календарного плану;   2) Погодження кошторису проекту (демонтажні роботи, монтаж плитки в басейні, радіаторів, сантехнічних систем, єлектроосвітлення);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проекту (виконання робіт)</t>
  </si>
  <si>
    <t>1) Затвердження Календарного плану; 2) Погодження кошторису проекту (ремонт підлоги, стін, стелі, заміна вікон, дверей);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проекту (виконання робіт)</t>
  </si>
  <si>
    <t>1) Затвердження Календарного плану;  2) Погодження кошторису проекту (ремонт стін, заміна дверей, монтаж світильників);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проекту (виконання робіт)</t>
  </si>
  <si>
    <t>1) Затвердження Календарного плану; 2) Погодження кошторису проекту (ремонт стін);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проекту (виконання робіт)</t>
  </si>
  <si>
    <t xml:space="preserve">1) Підготовка календарних планів проведення ГБ та погодження їх з лідером ГБ; 2) Придбання товарів: Кондиціонер, Набір (проектор+екран), Колонки
</t>
  </si>
  <si>
    <t>Підготовка календарних планів проведення ГБ та погодження їх з лідером ГБ;                                                                          придбання для потреб відділу культури муз.обладнання: мікшерний пульт; стійка під колонку; світловий прилад; кабелі; конектори; акустична система; радіосистема.</t>
  </si>
  <si>
    <t>Погодження з Командою технічних вимог та календарного плану, проведення процедури закупівлі, укладання договору, будівельно-монтажні роботи. (Збирання елементів 8 шт., монтаж конструкцій, бетонування фундаментів)</t>
  </si>
  <si>
    <t>Погодження з Командою технічних вимог та календарного плану, проведення процедури закупівлі, укладання договору, будівельно-монтажні роботи. (Збирання елементів, монтаж конструкцій, бетонування фундаментів)</t>
  </si>
  <si>
    <t>Погодження з Командою технічних вимог та календарного плану, проведення процедури закупівлі, укладання договору, будівельно-монтажні роботи. (Підготовка території, завезення землі, садіння квітів по малюнку, роботи по догляду та підтриманні в належному стані)</t>
  </si>
  <si>
    <t>1) Затвердження Календарного плану;   2) Підготовка специфікації та затвердження автором проєкту;  3) Підготовка тендерної документації; 4) Проведення електронних закупівель у системі Prozorro. Модульне покриття. Мат татамі.  Гімнастичний інвентар. Ігри на влучність</t>
  </si>
  <si>
    <t>1) Затвердження Календарного плану;   2) Підготовка специфікації та затвердження автором проєкту; 3) Підготовка тендерної документації; 4) Проведення електронних закупівель у системі Prozorro.  Мікшерський пункт. Радіосистеми. Приладдя до муз.інструментів. Синтезатор. Ноутбук</t>
  </si>
  <si>
    <t>1) Затвердження Календарного плану;   2) Підготовка специфікації та затвердження автором проєкту; 3) Підготовка тендерної документації; 4) Проведення електронних закупівель у системі Prozorro . Хореографічні верстаки. Модульне покриття. Стільці. Столи.Шафи. Кондиціонер. Послуги встановлення кондиціонеру</t>
  </si>
  <si>
    <t>1) Затвердження Календарного плану;   2) Підготовка специфікації та затвердження автором проєкту; 3) Підготовка тендерної документації; 4) Проведення електронних закупівель у системі Prozorro.  Мольберти. Проектор. Екран. Стільці. Столи.Шафи</t>
  </si>
  <si>
    <t>1) Погодження з командою технічних вимог;                                               2) Погодження календарного плану виконання проекту;                                                                                                                                  3) Укладання договору з  підрядною оганізацією                                                               4) Виконання робіт</t>
  </si>
  <si>
    <t>У зв'язку з введеними карантинними заходами міні-турнір відтерміновано</t>
  </si>
  <si>
    <t>1) Підготовка календарних планів проведення ГБ та погодження їх з лідером ГБ; 2) Придбання товарів: акустична система, два радіомікрофони на одній базі, монтажний комплект, інтерактивна дошка, проектор, ноутбук</t>
  </si>
  <si>
    <t>1) Підготовка календарних планів проведення ГБ та погодження їх з лідером ГБ; 2) Придбання товарів: проектор, короткофокусний проектор, інтерактивна дошка, ноутбук, звуковий комплект, кабель, настінне кріплення для проектора, радіосистема, проекційний екран</t>
  </si>
  <si>
    <t>1) Підготовка календарних планів проведення ГБ та погодження їх з лідером ГБ; 2) Придбання товарів: Акустична система, мікшерний пульт, ноутбук, стійка для акустичної системи, мікрофон, мікрофонна стійка, мікрофонний кабель та роз'єми, радіосистема</t>
  </si>
  <si>
    <t>1) Затвердження Календарного плану;   2) Підготовка специфікації та затвердження автором проєкту;   3) Підготовка тендерної документації</t>
  </si>
  <si>
    <t>1) Затвердження Календарного плану;  2) Підготовка специфікації та затвердження автором проєкту;  3) Підготовка тендерної документації; 4) Проведення електронних закупівель у системі Prozorro та підписання договорів; 5) Реалізація проєкту (отримання товарів та послуг)</t>
  </si>
  <si>
    <t>1) Затвердження Календарного плану;  2) Підготовка специфікації та затвердження автором проєкту;  3) Підготовка тендерної документації;  4) Проведення електронних закупівель у системі Prozorro та підписання договорів; 5) Реалізація проєкту (отримання товарів та послуг)</t>
  </si>
  <si>
    <t>Підготовка календарних планів проведення ГБ та погодження їх з лідером ГБ;                                              - придбання обладнання для потреб палацу культури: цифровий пульт; монітори активні; мікрофони зі стійками; гарнітура для голови, директ бокс</t>
  </si>
  <si>
    <t>Погодження з Командою технічних вимог та календарного плану, проведення процедури заківлі, укладання договору, будівельно-монтажні роботи</t>
  </si>
  <si>
    <t>Підготовка календарних планів проведення ГБ та погодження їх з лідером ГБ;                                              - придбання обладнання для потреб палацу культури: світлові голови, прожектори сценічні, інтерфейс для управління світловим обладнанням</t>
  </si>
  <si>
    <t>Погодження з Командою технічних вимог та календарного плану, проведення процедури заківлі, укладання договору, будівельні роботи</t>
  </si>
  <si>
    <t>1) Підготовка календарних планів проведення ГБ та погодження їх з лідером ГБ; 2) Придбання товарів: комплект звукового обладнання, акустична система, мікшерний пульт, радіомікрофон, стійка для акустичної системи, проектор, інтерактивна дошка, ноутбук</t>
  </si>
  <si>
    <t>1) Підготовка календарних планів проведення ГБ та погодження їх з лідером ГБ; 2) Придбання товарів: альтанка, спортивний майданчик, смітники, столи + стільця шкільні, лавки, дерева – липа, кущі, квіти, чорнозему</t>
  </si>
  <si>
    <t>1) Підготовка календарних планів проведення ГБ та погодження їх з лідером ГБ; 2) Придбання товарів: проектор, екран моторизований, стальне крыплення, ноутбук, колонка</t>
  </si>
  <si>
    <t>1) Підготовка календарних планів проведення ГБ та погодження їх з лідером ГБ; 2) Придбання товарів: гімнастична стінка/драбина, лабіринт, грибочки, колода підвісна, колода звичайна, драбина-ліана, перекладина, ворота з баскетбольним кільцем, яма для стрибків у довжину та висоту</t>
  </si>
  <si>
    <t>1) Підготовка календарних планів проведення ГБ та погодження їх з лідером ГБ; 2) Придбання товарів: спортивний ігровий комплекс "Павутина", гойдалка "Метелик", гойдалка на пружіні "Курча" та "Китиня", пісочний столик "Мухомор", пісочниця зі створками "Божа корівка", гойдалка балансир, гімнастичний комплекс."Атлет-2"</t>
  </si>
  <si>
    <t>1) Підготовка календарних планів проведення ГБ та погодження їх з лідером ГБ; 2) Придбання товарів: мікшерний пульт, стійка для акустичної системи, комплект акустичних кабелів, проектор, акустична система, ноутбук, проекційний екран</t>
  </si>
  <si>
    <t>1) Підготовка календарних планів проведення ГБ та погодження їх з лідером ГБ; 2) Придбання товарів: синтезатор, стійка під синтезатор, мікшерний пульт, радіосистема, мікрофонна стійка, кабеля з конекторами, ноутбук, подовжувач на катушці, акустична система</t>
  </si>
  <si>
    <t>1) Підготовка календарних планів проведення ГБ та погодження їх з лідером ГБ; 2) Придбання товарів: цифрове піаніно, синтезатор, проектор, ноутбук, акустична система</t>
  </si>
  <si>
    <t>1) Підготовка календарних планів проведення ГБ та погодження їх з лідером ГБ; 2) Придбання товарів: комп'ютер, клавіатура, миши, інтернет-шлюзер, монітор, гарнітура, програмне забезпечення, БФП, комутатор</t>
  </si>
  <si>
    <t>1) Підготовка календарних планів проведення ГБ та погодження їх з лідером ГБ; 2) Придбання товарів: весло байдарочне, весло катамаранне, надувна байдарка, катамаран цільнонадувний, страхувальні желети</t>
  </si>
  <si>
    <t>1) Підготовка календарних планів проведення ГБ та погодження їх з лідером ГБ; 2) Придбання товарів та послуг: турнік подвійний, лавадля пресу, бруси класичні, мінікомплекс, Воркаут, рукохід, тенісний стіл, гімнастичний комплекс "Юніор", колода дерев'яна</t>
  </si>
  <si>
    <t>1) Підготовка календарних планів проведення ГБ та погодження їх з лідером ГБ; 2) Придбання товарів: комплект "Інтерактивна підлога у складі"</t>
  </si>
  <si>
    <t>1) Підготовка календарних планів проведення ГБ та погодження їх з лідером ГБ; 2) Придбання товарів: мікрофон, світловий прилад, стійка під колонку, стійка для мікрофона, кабеля з конекторами, тримач мікрофонний, кріплення для лампи, стяжки для кабелів, навушники, приймач до радіосистеми, мікшерний пульт, акустична система</t>
  </si>
  <si>
    <t>1) Підготовка календарних планів проведення ГБ та погодження їх з лідером ГБ; 2) Придбання товарів: радіосистема, світловий прилад, стійка під колонку, стійка для мікрофона, кабеля з конекторами, тримач мікрофонний, кріплення для лампи,  мікшерний пульт, акустична система, радіосистема</t>
  </si>
  <si>
    <t>1) Підготовка календарних планів проведення ГБ та погодження їх з лідером ГБ; 2) Придбання товарів: дитяча лавка із столом "Равлик", гойдалка на пружині, пісочниця</t>
  </si>
  <si>
    <t>1) Підготовка календарних планів проведення ГБ та погодження їх з лідером ГБ; 2) Придбання товарів: радіосистема, світловий прилад, стійка під колонку стійка для мікрофона, кабеля з конекторами, тримач мікрофонний, кріплення для лампи, навушники, мікшерний пульт, акустична система, радіосистема</t>
  </si>
  <si>
    <t>Дог.№1037 від 10.09.2020 - 18540,00 грн (ноутбук) ТОВ Літер; Дог.№1053 від 07.10.2020 - 32790,00 грн (проектор, екран) ТОВ Літер; Дог.№1185 від 12.10.2020 - 17400,00 грн (акустична колонка) ФОП Зільберштейн Р.Л.</t>
  </si>
  <si>
    <t>1) Підготовка календарних планів проведення ГБ та погодження їх з лідером ГБ; 2) Придбання товарів: колонка акустична, пасивний мікшерний пульт, ноутбук,  проектор мобільний, екран для проектора, мультикор, кабель мікрофонний, радіосистема, стабілізатор напруги, стабілізатор однофазовий релейний,  кріплення проектора, стійка для мікрофону, кабеля, вокальний мікрофон</t>
  </si>
  <si>
    <t>1) Затвердження Календарного плану; 2) Погодження кошторису проєкту (ремонт стелі, стін, підлоги, дверей, єлектромонтажні та сантехнічні роботи);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t>
  </si>
  <si>
    <t>Дог.№224 від 02.03.2020 - 90026,00 грн (весло байдарочне, весло катамаранне, надувна байдарка, катамаран цільнонадувний) ФОП Буканова Ольга Володимирівна; Дог.№ 164 від 20.02.2020 - 9973,90 грн (страхувальний желет)  ФОП Мальований Олександр Петрович</t>
  </si>
  <si>
    <t>Підготовлено проєкт розпорядження КМДА про  перерозподіл коштів</t>
  </si>
  <si>
    <t>Дог.№1022 від 08.09.2020- 200000,00 грн (ігрові та спортивні елементи) ТОВ Дитячі та спортивні майданчики</t>
  </si>
  <si>
    <t>Дог.№1024 від 08.09.2020 - 132800,00 грн (13100,00+119700,00) (ігрові та спортивні елементи) ТОВ Дитячі та спортивні майданчики.</t>
  </si>
  <si>
    <t>Дог. №1018 від 10.09.2020 -                                            370773,12 грн. Підрядник - ПП "АМАРАНТ"                                   Дог. №1090 від 18.09.2020 -                                           4527,00 грн.  Технагляд - ФОП Бігун В.А.</t>
  </si>
  <si>
    <t>Дог.№1021 від 08.09.2020 -                            148000,00 грн (ігрові та спортивні елементи) ТОВ Дитячі та спортивні майданчики</t>
  </si>
  <si>
    <t>Дог.№578 від 01.06.2020 - 2 257,00 грн  ПП Соло; Дог.№614 від 01.06.2020 - 2 912,00 грн ПП Соло; Дог.№914 від 14.08.2020 - 61 452,00 грн ПП Соло; Дог.№868 від 10.08.2020 - 12 850,00 грн ПП Соло</t>
  </si>
  <si>
    <t>Дог.№973 від 21.08.2020 - 9252,00 грн  ФОП Мельніченко О.І.; Дог.№986 від 01.09.2020 - 14673,00 грн ФОП Рахманова Н.В.; Дог.№1000 від 03.09.2020 - 20935,92 грн ТОВ Фортекс; Дог.№1060 від 07.10.2020 - 87210,00 грн ТОВ Літер</t>
  </si>
  <si>
    <t>Дог.№499 від 18.05.2020 - 3 952,00 грн ПП Соло; Дог.№542 від 27.05.2020 - 3 086,00 грн ПП Соло; Дог.№912 від 14.08.2020 - 60 630,00 ПП Соло; Дог.№864 від 10.08.2020 - 10 300,00 грн  ПП Соло</t>
  </si>
  <si>
    <t>Дог.№490 від 18.05.2020 - 3 952,00 грн ПП Соло; Дог.№533 від 27.05.2020 - 3 086,00 грн  ПП Соло; Дог.№903 від 14.08.2020 - 60 630,00 грн ПП Соло; Дог.№855 від 10.08.2020 - 10 300,00 грн ПП Соло.</t>
  </si>
  <si>
    <t>Дог.№498 від 18.05.2020 - 3 952,00 грн ПП Соло; Дог.№541 від 27.05.2020 - 3 086,00 грн  ПП Соло; Дог.№911 від 14.08.2020 - 60 630,00 грн ПП Соло; Дог.№863 від 10.08.2020р - 10 300,00 грн ПП Соло</t>
  </si>
  <si>
    <t>Дог.№580 від 01.06.2020 - 2 257,00 грн  ПП Соло; Дог.№613 від 01.06.2020 - 2 912,00 грн ПП Соло; Дог.№913 від 14.08.2020 - 61 452,00 грн ПП Соло; Дог.№867 від 10.08.2020 - 12 850,00 грн ПП Соло</t>
  </si>
  <si>
    <t>Дог.№492 від 18.05.2020 - 3 952,00 грн  ПП Соло; Дог.№535 від 27.05.2020 - 3 086,00 грн  ПП Соло; Дог.№905 від 14.08.2020 - 60 630,00 грн ПП Соло; Дог.№857 від 10.08.2020 - 10 300,00 грн ПП Соло</t>
  </si>
  <si>
    <t>Дог.№495 від 18.05.2020 - 3 952,00 грн ПП Соло; Дог.№538 від 27.05.2020 - 3 086,00 грн  ПП Соло; Дог.№908 від 14.08.2020 - 60 630,00 грн  ПП Соло; Дог.№860 від 10.08.2020р - 10 300,00 грн ПП Соло</t>
  </si>
  <si>
    <t>Дог.№489 від 18.05.2020 - 3 952,00 грн  ПП Соло; Дог.№532 від 27.05.2020 - 3 086,00 грн ПП Соло; Дог.№902 від 14.08.2020 - 60 630,00 грн ПП Соло; Дог.№854 від 10.08.2020 - 10 300,00 грн  ПП Соло</t>
  </si>
  <si>
    <t>Дог.№581 від 01.06.2020 - 2 257,00 грн ПП Соло; Дог.№615 від 01.06.2020 - 2 912,00 грн ПП Соло; Дог.№915 від 14.08.2020 - 61 452,00 грн ПП Соло; Дог.№869 від 10.08.2020 - 12 850,00 грн  ПП Соло</t>
  </si>
  <si>
    <t>Дог.№582 від 01.06.2020 - 2 257,00 грн  ПП Соло; Дог.№616 від 01.06.2020 - 2 912,00 грн  ПП Соло; Дог.№919 від 14.08.2020 - 61 452,00 грн ПП Соло; Дог.№873 від 10.08.2020 - 12 850,00 грн  ПП Соло</t>
  </si>
  <si>
    <t>Дог.№1046 від 10.09.2020 - 27990,00 грн (ноутбук) ТОВ Літер; Дог.№1055 від 07.10.2020 - 70440,00 грн (проектор, екран) ТОВ Літер</t>
  </si>
  <si>
    <t>Дог.№543 від 27.05.2020 - 2 998,00 грн ПП Соло; Дог.№617 від 01.06.2020 - 2 912,00 грн ПП Соло; Дог.№929 від 14.08.2020 - 63 478,00 грн ПП Соло; Дог.№865 від 10.08.2020 - 10 300,00 грн ПП Соло</t>
  </si>
  <si>
    <t>Дог.№583 від 01.06.2020 - 2 257,00 грн ПП Соло; Дог.№618 від 01.06.2020 - 2 912,00 грн  ПП Соло; Дог.№916 від 14.08.2020 - 61 452,00 грн ПП Соло; Дог.№870 від 10.08.2020 - 12 850,00 грн  ПП Соло</t>
  </si>
  <si>
    <t>Дог.№494 від 18.05.2020 - 3 952,00 грн ПП Соло; Дог.№537 від 27.05.2020 - 3 086,00 грн ПП Соло; Дог.№907 від 14.08.2020 - 60 630,00 грн  ПП Соло; Дог.№859 від 10.08.2020 - 10 300,00 грн  ПП Соло</t>
  </si>
  <si>
    <t>Дог.№584 від 01.06.2020 - 2 257,00 грн ПП Соло; Дог.№619 від 01.06.2020 - 2 912,00 грн  ПП Соло; Дог.№917 від 14.08.2020 - 61 452,00 грн  ПП Соло;  Дог.№871 від 10.08.2020 - 12  850,00 грн  ПП Соло</t>
  </si>
  <si>
    <t>Дог.№500 від 18.05.2020 -   3 952,00 грн  ПП Соло; Дог.№587 від 01.06.2020 - 988,00 грн  ПП Соло; Дог.№920 від 14.08.2020 -  65 913,00 грн  ПП Соло;  Дог.№874 від 10.08.2020 - 13 124,00 грн  ПП Соло</t>
  </si>
  <si>
    <t>Дог.№501 від 18.05.2020 -  3 952,00 грн ПП Соло; Дог.№586 від 01.06.2020 - 988,00 грн  ПП Соло; Дог.№921 від 14.08.2020 - 65 913,00 грн. ПП Соло;  Дог.№875 від 10.08.2020 - 13 124,00 грн. ПП Соло</t>
  </si>
  <si>
    <t>Дог.№544 від 27.05.2020 - 3 870,00 грн. ПП Соло; Дог.№621 від 01.06.2020 - 280,00 грн.  ПП Соло; Дог.№928 від 14.08.2020 - 69 825,00 грн. ППСоло;  Дог.№866 від 10.08.2020 -  10 300,00 грн.  ПП Соло</t>
  </si>
  <si>
    <t>Дог.№502 від 18.05.2020 - 3 952,00 грн.  ПП Соло; Дог.№588 від 01.06.2020 - 988,00 грн ПП Соло; Дог.№922 від 14.08.2020 - 65 913,00 грн. ПП Соло;  Дог.№876 від 10.08.2020 - 13 124,00 грн. ПП Соло</t>
  </si>
  <si>
    <t>Дог.№503 від 18.05.2020 - 3 952,00 грн ПП Соло; Дог.№589 від 01.06.2020 - 988,00 грн ПП Соло; Дог.№923 від 14.08.2020 - 65 913,00 грн. ПП Соло;  Дог.№877 від 10.08.2020 - 13 714,00 грн.  ПП Соло</t>
  </si>
  <si>
    <t>Дог.№385 від 14.04.2020 - 12000,00 грн.  ТОВ "Фортекс"; Дог.№1050 від 10.09.2020 - 67866,00 грн ТОВ Літер</t>
  </si>
  <si>
    <t>Дог.№1036 від 10.09.2020 - 18540,00 грн (ноутбук) ТОВ Літер; Дог.№1051 від 07.10.2020 - 32790,00 грн (проектор, екран) ТОВ Літер; Дог.№1183 від 12.10.2020 - 17400,00 грн (акустична колонка) ФОП Зільберштейн Р.Л.</t>
  </si>
  <si>
    <t>Дог.№1019 від 08.09.2020 - 308000,00 грн (ігрові та спортивні елементи) ТОВ Дитячі та спортивні майданчики</t>
  </si>
  <si>
    <t>Дог.№622 від 01.06.2020 - 1 674,00 грн ПП Соло; Дог.№927 від 14.08.2020 - 18 085,00 грн  (12 985,00+5 100,00)  ПП Соло; Дог.№1039 від 10.09.2020 - 18540,00 грн  ТОВ Літер; Дог.№1056 від 07.10.2020 - 28950,00 грн ТОВ Літер; Дог.№1212 від 23.10.2020 - 995,00 грн  ПП Соло; Дог.№1213 від 23.10.2020 - 1818,00 грн ПП Соло; Дог.№1214 від 23.10.2020 - 14885,00 грн ПП Соло</t>
  </si>
  <si>
    <t>Дог. № 471 від 30.04.2020 - 411726,93 грн.   Підрядник - ТОВ "УКР ЛЕГО БУД"                                   Дог. № 469 від 04.05.2020 - 5 733,00 грн.  Технагляд - ФОП Бігун В.А.</t>
  </si>
  <si>
    <t>Дог.№931 від 14.08.2020 -                   44 440,00 грн. ПП Соло; Дог.№1043 від 10.09.2020 - 18540,00 грн.  ТОВ Літер</t>
  </si>
  <si>
    <t>Дог. ФОП Лісін А.І. №201 від 20.05.2020 -96080 грн</t>
  </si>
  <si>
    <t>Дог. № 102 від 14.04.2020- ТОВ "ІБК ПЛЮС", 129090 грн</t>
  </si>
  <si>
    <t>Дог. №240 від 20.05.2020 ФОП Махаммедов Ж.К. - 68850 грн</t>
  </si>
  <si>
    <t>Дог. № 237 від 20.05.2020 ФОП Махаммедов Ж.К. - 68810 грн</t>
  </si>
  <si>
    <t>Дог. №231 від 20.05.2020 ФОП Махаммедов Ж.К. - 68720 грн</t>
  </si>
  <si>
    <t>Дог. № 230 від 20.05.2020  ФОП Махаммедов Ж.К. - 68890 грн</t>
  </si>
  <si>
    <t>Дог. № 233 від 20.05.2020 ФОП Махаммедов Ж.К. - 68890 грн</t>
  </si>
  <si>
    <t>Дог. №309 від 19.10.2020 ТОВ "Дитячі та спортивні майданчики"                           - 63570 грн</t>
  </si>
  <si>
    <t>Дог. № 229  від 20.05.2020 ФОП Махаммедов Ж.К. - 68720 грн</t>
  </si>
  <si>
    <t>Дог. № 229 від 20.05.2020 ФОП Махаммедов Ж.К. - 68720  грн</t>
  </si>
  <si>
    <t>Дог. № 235 від 20.02.2020 ФОП Махаммедов Ж.К. - 68890 грн</t>
  </si>
  <si>
    <t>Дог. № 236 від 20.05.2020 ФОП Махаммедов Ж.К. - 263300 грн</t>
  </si>
  <si>
    <t>Дог. № 299 від 10.09.2020 ФОП Махаммедов Ж.К. - 196880 грн</t>
  </si>
  <si>
    <t>Дог. № 52 від 02.04.2020 - ТОВ "Лайтек Трейдінг" - 439 346,00 грн</t>
  </si>
  <si>
    <t>Дог. № 48 від 30.03.2020 з ФОП Сафонов В.Б. - 191000,00 грн</t>
  </si>
  <si>
    <t>Дог. № 18/04-Е від 01.04.2020 ТОВ "Дитячі та спортивні майданчики" -137907 грн</t>
  </si>
  <si>
    <t>Дог. № 77/06-Е від 23.06.2020 ТОВ "РЕДБУД" - 60656 грн</t>
  </si>
  <si>
    <t xml:space="preserve">Дог. № 15 від 02.04.2020 ФОП Мокряк К.О. Дог. № 14 від 02.04.2020 ФОП Корж М.С. Дог. № 12 від 02.04.2020 ФОП Онищенко В.Г. Дог. № 18 від 02.04.2020 ФОП Онищенко В.Г. Дог. № 11 від 02.04.2020 ФОП Паламарчук В.М. </t>
  </si>
  <si>
    <t>Дог. № 26 від 02.04.2020 ПП СОЛО. Дог. № 27 від 02.04.2020 ПП СОЛО. Дог. № 24 від 02.04.2020 ПП СОЛО. Дог. № 22 від 02.04.2020 ПП СОЛО. Дог. № 19 від 02.04.2020 ТОВ АСАП-ПРО</t>
  </si>
  <si>
    <t xml:space="preserve">Дог. № 16 від 02.04.2020 ФОП Гапунік Г.В..  Дог. № 15 від 02.04.2020 ФОП Мокряк К.О.. Дог. № 10 від 02.04.2020 Мебельна фабрика "Престиж". Дог.  № 23 від 02.04.2020 ФОП Маслюк Ю.Л.. Дог. № 25 від 02.04.2020 ФОП Федотова К.В. Дог. №28 від 25.04.2020 ТОВ АРТ-ПРОМ                                                                                                                                                          </t>
  </si>
  <si>
    <t xml:space="preserve">Дог. № 17 від 02.04.2020 ТОВ "Епіцентр". Дог. № 10 від 02.04.2020 Мебельна фабрика "Престиж". Дог. № 21 від 02.04.2020 ТОВ  АСАП-ПРО. Дог. № 20 від 02.04.2020 ТОВ АСАП-ПРО                                                                                                                                                                             </t>
  </si>
  <si>
    <t>Погодження з Командою технічних вимог (ТВ) (дата) та календарного плану (КП) (дата)</t>
  </si>
  <si>
    <t>25.02.2020 затверджено календарний план</t>
  </si>
  <si>
    <t>24.02.2020 затверджено календарний план</t>
  </si>
  <si>
    <t>23.01.2020 затверджено календарний план</t>
  </si>
  <si>
    <t>04.02.2020 затверджено календарний план</t>
  </si>
  <si>
    <t>26.02.2020 затверджено календарний план</t>
  </si>
  <si>
    <t>10.02.2020 затверджено календарний план</t>
  </si>
  <si>
    <t>27.01.2020 затверджено календарний план</t>
  </si>
  <si>
    <t>21.01.2020 затверджено календарний план</t>
  </si>
  <si>
    <t>31.01.2020 затверджено календарний план</t>
  </si>
  <si>
    <t>07.02.2020 затверджено календарний план</t>
  </si>
  <si>
    <t>06.02.2020 затверджено календарний план</t>
  </si>
  <si>
    <t>13.02.2020 затверджено календарний план</t>
  </si>
  <si>
    <t>04.03.2020 затверджено календарний план</t>
  </si>
  <si>
    <t>22.01.2020 затверджено календарний план</t>
  </si>
  <si>
    <t>х</t>
  </si>
  <si>
    <t>12.02.2020 затверджено календарний план</t>
  </si>
  <si>
    <t>25.03.2020 затверджено календарний план</t>
  </si>
  <si>
    <t>Календарний план на стадії підписання</t>
  </si>
  <si>
    <t>Процедура закупівель товару відбулася                                        UA-2020-07-30-003604-c, UA-2020-07-31-000558-c. Підготовчі роботи</t>
  </si>
  <si>
    <t>Дог. № 328 от 30.03.2020р. -                                         959 866,33 грн. Підрядник - ТОВ "АВО СПОРТ"                              Дог. № 332 від 03.04.2020р. -                                      11 685,00 грн.  Технагляд - ФОП Бишевець В.О.</t>
  </si>
  <si>
    <t>Дог.№488 від 18.05.2020 -3 952,00 грн  ПП Соло; Дог.№531 від 27.05.2020 - 3 086,00 грн  ПП Соло; Дог.№901 від 14.08.2020 - 60 630,00 грн ПП Соло; Дог.№853 від 10.08.2020 - 10 300,00 грн  ПП Соло</t>
  </si>
  <si>
    <t>Дог.№384 від 14.04.2020 - 8598,00 грн. (Принтер БФП) - ТОВ "Фортекс"; Дог.№1034 від 10.09.2020 - 18540,00 грн (ноутбук) ТОВ Літер</t>
  </si>
  <si>
    <t>Дог. № 117 від 12.02.2020 - 119714,84 грн.   Підрядник - ТОВ "Дио Спорт"                                            Дог. № 145 від 17.02.2020 -                           1 417,00 грн.  Технагляд - ФОП Бишевець В.О.</t>
  </si>
  <si>
    <t>1. Дог. №148 від 03.09.2020 ФОП Діхтяр А.М. -30000,00 грн.; 2. Дог. №149 від 03.09.2020 ФОП Діхтяр А.М. -24000,00 грн.; 3.Дог. №150 від 03.09.2020 ФОП Діхтяр А.М.-30000,00 грн.;  4. Дог. №151 ФОП Фастівець К.Г. - 48 000,00 грн</t>
  </si>
  <si>
    <t>Дог. № 51 від 02.04.2020. ТОВ "Лайтек Трейдінг" - 85044,00 грн</t>
  </si>
  <si>
    <t>Дог. № 71/06-Е від 17.06.2020 ФОП Мазур Марія Адольфівна -              46500 грн</t>
  </si>
  <si>
    <t>ПрАТ "ДТЕК Київські електромережі" отримано технічні умови про приєднання об'єкта до електричних мереж. Очікується отримання технічних умов від КП "Київміськсвітло"</t>
  </si>
  <si>
    <t>№ 172 Взаємодія: "Створення медіастудії в Центрі технічної творчості Ю. Пасхаліна, 15", вул. Ю. Пасхаліна, 15. Ярмоленко Юлія Олександрівна</t>
  </si>
  <si>
    <t>№ 173 Взаємодія: "Створення лабораторії "Розумний простір" Ю. Пасхаліна, 15", вул. Пасхаліна, 15. Ярмоленко Юлія Олександрівна</t>
  </si>
  <si>
    <t>№ 176 ВЗАЄМОДІЯ: «ІНТЕРАКТИВНИЙ КОМПЛЕКС ДНЗ № 385», вул. Сормовська, 5. Ярмоленко Юлія Олександрівна</t>
  </si>
  <si>
    <t>№ 198 Мультимедійний комплекс для забезпечення сучасного освітнього процесу в ДНЗ (яслах-садку) № 148, вул. Вереснева, 5а. Плющ Катерина Сергіївна</t>
  </si>
  <si>
    <t>№ 214 «Придбання музичного обладнання для Школи № 217», пров. Поліський, 9. Тихий Роман Іванович</t>
  </si>
  <si>
    <t>№ 223 Спортивно- розвиваючий комплекс на території ДНЗ №696, вул. Бажана, 9 е. Кізленко Марія Андріївна</t>
  </si>
  <si>
    <t>№ 230 Мультимедійне обладнання для актової зали СЗШ №291, вул. Тростянецька, 19. Плющ Катерина Сергіївна</t>
  </si>
  <si>
    <t>№ 233 «Придбання музичного обладнання для ШДС Пролісок», вул. Бориспільська, 51. Тихий Роман Іванович</t>
  </si>
  <si>
    <t>№ 239 Модернізація актової зали школи № 111, вул. Здолбунівська, 7б. Степаненко Юлія Валеріївна</t>
  </si>
  <si>
    <t>№ 251 Модернізація медично-оздоровчого комплексу в ДНЗ № 367, вул. Санаторна, 5а. Плющ Катерина Сергіївна</t>
  </si>
  <si>
    <t>№ 263 Безпечне покриття та оснащення спортивного майданчика у ДНЗ № 634, вул. Руднєва, 63. Плющ Катерина Сергіївна</t>
  </si>
  <si>
    <t xml:space="preserve">№ 291 Встановлення ігрових елементів на дитячих майданчиках  у ДНЗ №99, пров. Поліський, 5/1. Тихий Роман Іванович </t>
  </si>
  <si>
    <t>№ 386 Проекційне обладнання в ДНЗ №678, вул. Волго-Донська, 77. Тихий Роман Іванович</t>
  </si>
  <si>
    <t>№ 452 Шкільна ліга - спортивний комплекс Вирлиця, вул. Вербицькго, 28г. Кізленко Марія Андріївна</t>
  </si>
  <si>
    <t>№ 458 ВЗАЄМОДІЯ: «Придбання музичного обладнання для ДНЗ № 5», вул. Срібнокільська, 4а. Ярмоленко Юлія Олександрівна</t>
  </si>
  <si>
    <t>№ 460 ВЗАЄМОДІЯ:  Придбання музичного обладнання для ДНЗ № 6, вул. Л.Руденко, 8а. Ярмоленко Юлія Олександрівна</t>
  </si>
  <si>
    <t>№ 463 ВЗАЄМОДІЯ: «Придбання музичного обладнання для ДНЗ № 21», вул. Б.Гмирі, 2 г. Ярмоленко Юлія Олександрівна</t>
  </si>
  <si>
    <t>№ 470 ВЗАЄМОДІЯ: «Придбання музичного обладнання для ДНЗ № 89», вул. Княжий затон, 17 г. Ярмоленко Юлія Олександрівна</t>
  </si>
  <si>
    <t>№ 474 ВЗАЄМОДІЯ: «Придбання музичного обладнання для ДНЗ № 126», вул. М.Бажана, 6б. Ярмоленко Юлія Олександрівна</t>
  </si>
  <si>
    <t>№ 475 ВЗАЄМОДІЯ: «Придбання музичного обладнання для ДНЗ № 132», вул. Б. Гмирі, 3 а. Ярмоленко Юлія Олександрівна</t>
  </si>
  <si>
    <t>№ 476 ВЗАЄМОДІЯ: «Придбання музичного обладнання для ДНЗ № 133», вул. Харківське шосе, 55б. Ярмоленко Юлія Олександрівна</t>
  </si>
  <si>
    <t>№ 480 ВЗАЄМОДІЯ: «Придбання музичного обладнання для ДНЗ № 149», вул. Вишняківська, 12 б. Ярмоленко Юлія Олександрівна</t>
  </si>
  <si>
    <t>№ 483 ВЗАЄМОДІЯ: «Придбання музичного обладнання для ДНЗ № 201», вул. А.Ахматової, 2 б. Ярмоленко Юлія Олександрівна</t>
  </si>
  <si>
    <t>№ 484 ВЗАЄМОДІЯ: «Придбання музичного обладнання для ДНЗ № 210», вул. Срібнокільська, 14Б. Ярмоленко Юлія Олександрівна</t>
  </si>
  <si>
    <t>№ 488 ВЗАЄМОДІЯ: «МУЛЬТИМЕДІЙНИЙ  КОМПЛЕКС в ДНЗ № 248», вул. Тростянецька, 8а. Ярмоленко Юлія Олександрівна</t>
  </si>
  <si>
    <t>№ 491 ВЗАЄМОДІЯ: «Придбання музичного обладнання для ДНЗ № 275», вул. Ялтинська, 10/14. Ярмоленко Юлія Олександрівна</t>
  </si>
  <si>
    <t>№ 493 ВЗАЄМОДІЯ: «Придбання музичного обладнання для ДНЗ № 314», вул. Драгоманова, 25а. Ярмоленко Юлія Олександрівна</t>
  </si>
  <si>
    <t>№ 496 ВЗАЄМОДІЯ: «Придбання музичного обладнання для ДНЗ № 370», вул. С. Русової, 1В. Ярмоленко Юлія Олександрівна</t>
  </si>
  <si>
    <t>№ 500 ВЗАЄМОДІЯ: «Придбання музичного обладнання для ДНЗ № 500 Абетка», вул. О. Мішуги, 3б. Ярмоленко Юлія Олександрівна</t>
  </si>
  <si>
    <t>№ 501 ВЗАЄМОДІЯ: «Придбання музичного обладнання для ДНЗ № 550», вул. П.Григоренко, 20 б. Ярмоленко Юлія Олександрівна</t>
  </si>
  <si>
    <t>№ 520 ВЗАЄМОДІЯ: «Придбання музичного обладнання для ДНЗ № 696», вул. М.Бажана, 9е. Ярмоленко Юлія Олександрівна</t>
  </si>
  <si>
    <t>№ 522 ВЗАЄМОДІЯ: «Придбання музичного обладнання для ДНЗ № 787», вул. Сімферопольська, 6. Ярмоленко Юлія Олександрівна</t>
  </si>
  <si>
    <t>№ 523 ВЗАЄМОДІЯ: «Придбання музичного обладнання для ДНЗ № 790», вул. Леніна, 20. Ярмоленко Юлія Олександрівна</t>
  </si>
  <si>
    <t>№ 528 ВЗАЄМОДІЯ: «Придбання музичного обладнання для ДНЗ № 792», вул. Є.Харченка, 49А. Ярмоленко Юлія Олександрівна</t>
  </si>
  <si>
    <t>№ 530 ВЗАЄМОДІЯ: «Придбання музичного обладнання для ДНЗ № 805», вул. Славгородська, 12. Ярмоленко Юлія Олександрівна</t>
  </si>
  <si>
    <t>№ 557 ВЗАЄМОДІЯ: Капітальний ремонт пральні в ДНЗ № 256, вул. Заслонова, 10. Ярмоленко Юлія Олександрівна</t>
  </si>
  <si>
    <t>№ 558 ВЗАЄМОДІЯ: «Придбання Інтерактивної підлоги для ДНЗ № 256», вул. Заслонова, 10. Ярмоленко Юлія Олександрівна</t>
  </si>
  <si>
    <t>№ 568 ВЗАЄМОДІЯ: «Встановлення спортивного майданчика в Школі № 127», вул. Ялтинська, 13. Ярмоленко Юлія Олександрівна</t>
  </si>
  <si>
    <t>№ 576 ВЗАЄМОДІЯ: «Придбання музичного обладнання для Школи № 296», вул. О.Кошиця, 8. Ярмоленко Юлія Олександрівна</t>
  </si>
  <si>
    <t>№ 610 Гурток водного туризму "Вершина", вул. Вербицького, 4б. Корж Михайло Вікторович</t>
  </si>
  <si>
    <t>№ 739 ВЗАЄМОДІЯ: «Придбання музичного обладнання для Школи №  329 Логос», вул. Урлівська, 19 б. Ярмоленко Юлія Олександрівна</t>
  </si>
  <si>
    <t>№ 851 ВЗАЄМОДІЯ: «Придбання музичного обладнання для Ліцею «Наукова зміна», просп. П. Григоренка, 21В. Ярмоленко Юлія Олександрівна</t>
  </si>
  <si>
    <t>№ 859 ВЗАЄМОДІЯ: «Придбання музичного обладнання для Гімназії № 290», вул. Ревуцького, 13 а. Ярмоленко Юлія Олександрівна</t>
  </si>
  <si>
    <t xml:space="preserve">№ 867 ВЗАЄМОДІЯ: «Придбання музичного обладнання для Гімназії міжнародних відносин № 323», вул. О. Мішуги, 5. Ярмоленко Юлія Олександрівна </t>
  </si>
  <si>
    <t>№ 894 ВЗАЄМОДІЯ: «Придбання мультимедійного обладнення для Школи № 289», вул. Славгородська, 14. Ярмоленко Юлія Олександрівна</t>
  </si>
  <si>
    <t>№ 898  ДНЗ №774- звукове та мультимедійне обладнання, вул.Вербицького, 9 в. Шемчук Олена Григорівна</t>
  </si>
  <si>
    <t>№ 899 ВЗАЄМОДІЯ: «Інтерактивний дзвоник для Школи № 289», вул. Славгородська, 14. Ярмоленко Юлія Олександрівна</t>
  </si>
  <si>
    <t>№ 907 ДНЗ №242- звукове та мультимедійне обладнання, вул. Кошиця, 9А. Малюга Наталія Андріївна</t>
  </si>
  <si>
    <t>№ 1071 Комп'ютерний клас для школи № 111, вул. Здолбунівська, 7б. Бітюкова Наталія Володимирівна</t>
  </si>
  <si>
    <t>№ 1303 ДНЗ (ясла-садок) №240- звукове та мультимедійне обладнання, вул.Тростянецька, 8г. Голобородько Олена Анатоліївна</t>
  </si>
  <si>
    <t>№ 1310 «Придбання музичного обладнання для ДНЗ №779, вул.Тростянецька, 7 б. Сидорова Ірина Вікторівна</t>
  </si>
  <si>
    <t>№ 1390 ДНЗ №31- звукове та мультимедійне обладнання, вул. М.Драгоманова, 42 Б. Васюхно Олена Василівна</t>
  </si>
  <si>
    <t>№ 1392 ВЗАЄМОДІЯ: «Встановлення сучасного дитячо-спортивного майданчика для Гімназії № 290», вул. Ревуцького, 13 а. Ярмоленко Юлія Олександрівна</t>
  </si>
  <si>
    <t>№ 1423 ВЗАЄМОДІЯ: «Придбання мультимедійного обладнення для ДНЗ № 706», вул. Російська, 21. Ярмоленко Юлія Олександрівна</t>
  </si>
  <si>
    <t>№ 1494 Ігрові майданчики ДНЗ Казка №100, вул. Урлівська, 21в. Сальник Анатолій Сергійович</t>
  </si>
  <si>
    <t>№ 1545 ДНЗ №774- встановлення сучасного спортивного майданчика, вул.Вербицького, 9 в. Шемчук Олена Григорівна</t>
  </si>
  <si>
    <t>№ 1552 Капітальний ремонт басейну ДНЗ 147, вул. Олійника, 6. Савичев Артем Леонідович</t>
  </si>
  <si>
    <t>№ 1565 Капітальний ремонт спортивної зали в ДНЗ 147, вул. С.Олійника, 6. Дегтярьова Лариса Вікторівна</t>
  </si>
  <si>
    <t>№ 1627 ДНЗ №773- закупівля звукового та мультимедійного обладнання, вул. Вербицького, 17 б. Розуменко Світлана Володимирівна</t>
  </si>
  <si>
    <t>№ 1710 Спортивний зал в гімназії № 323, вул. О.Драгоманова, 10 в. Сальник Анатолій Сергійович</t>
  </si>
  <si>
    <t>№ 1818 СУЧАСНА АКТОВА ЗАЛА В ШКОЛІ №303, вул. М.Драгоманова, 9а. Булах Валентин Володимирович</t>
  </si>
  <si>
    <t>№ 1832 ВНУТРІШНІЙ ДВОРИК ШКОЛИ №303, вул. О.Драгоманова, 9а. Булах Валентин Володимирович</t>
  </si>
  <si>
    <t>№ 1875 Сучасне звукове та мультимедійне обладнання для школи № 316, вул. М.Бажана, 32 а. Сахно Віталій Сергійович</t>
  </si>
  <si>
    <t>№ 2000 Evorank у гімназії Київська Русь, вул. Б.Гмирі, 2в. Маржан Ірина Володимирівна</t>
  </si>
  <si>
    <t>№ 2035 Evorank у школі № 105, вул. Сімферопольська, 10. Маржан Ірина Володимирівна</t>
  </si>
  <si>
    <t>№ 2128 Оновлення внутрішнього дворику ДНЗ №719, вул. Вербицького, 8б. Дегтярьова Лариса Вікторівна</t>
  </si>
  <si>
    <t>№ 150 Доступний спорт для всіх, вул. Бориспільська, 38. вул. Бориспільська, 38. Береснева Лариса Євгенівна</t>
  </si>
  <si>
    <t>№ 169 ВЗАЄМОДІЯ: «Яскрава столиця». Дарницький район. Ярмоленко Юлія Олександрівна</t>
  </si>
  <si>
    <t>№ 436 БЛАГОУСТРІЙ ПРИБУДИНКОВИХ ТЕРИТОРІЙ: вул. Декабристів 9, 9а. вул. Декабристів 9, 9а. Мельнік Тетяна Володимирівна</t>
  </si>
  <si>
    <t>№ 437 БЛАГОУСТРІЙ ПРИБУДИНКОВИХ ТЕРИТОРІЙ: вул. Декабристів 5, 5а, 5б. вул. Декабристів 5, 5а, 5б. Мельнік Тетяна Володимирівна</t>
  </si>
  <si>
    <t>№ 440 БЛАГОУСТРІЙ ПРИБУДИНКОВИХ ТЕРИТОРІЙ: просп. Миколи Бажана 9в, 9г, 9з, вул. Вірменьска 1/9к. просп. Миколи Бажана 9в, 9г, 9з, вул. Вірменьска 1/9к. Рекуляк Алла Сергіївна</t>
  </si>
  <si>
    <t>№ 441 БЛАГОУСТРІЙ ПРИБУДИНКОВИХ ТЕРИТОРІЙ просп. Миколи Бажана 9д, 9ж. просп. Миколи Бажана 9д, 9ж. Рекуляк Алла Сергіївна</t>
  </si>
  <si>
    <t>№ 442 БЛАГОУСТРІЙ ПРИБУДИНКОВИХ ТЕРИТОРІЙ: просп. Миколи Бажана 9б, 9а. просп. Миколи Бажана 9б, 9а. Рекуляк Алла Сергіївна</t>
  </si>
  <si>
    <t>№ 444 БЛАГОУСТРІЙ ПРИБУДИНКОВИХ ТЕРИТОРІЙ: вул. Архітектора Вербицького 22/1, 24, 24а, 24б. вул. Архітектора Вербицького 22/1, 24, 24а, 24б. Журавель Тамара Михайлівна</t>
  </si>
  <si>
    <t>№ 446 БЛАГОУСТРІЙ ПРИБУДИНКОВИХ ТЕРИТОРІЙ: вул. Архітектора Вербицького 28, 28а, 28б, 28в. вул. Архітектора Вербицького 28, 28а, 28б, 28в. Журавель Тамара Михайлівна</t>
  </si>
  <si>
    <t>№ 448 Реконструкція дитячого майданчика на проспекті Миколи Бажана, 24/1. просп. Миколи Бажана, 24/1. Плевако Олена Василівна</t>
  </si>
  <si>
    <t>№ 449 БЛАГОУСТРІЙ ПРИБУДИНКОВИХ ТЕРИТОРІЙ: просп. Миколи Бажана 7і, 7г, 7в, 9. просп. Миколи Бажана 7і, 7г, 7в, 9. Антоненко Олена Володимирівна</t>
  </si>
  <si>
    <t>№ 450 БЛАГОУСТРІЙ ПРИБУДИНКОВИХ ТЕРИТОРІЙ: просп. Миколи Бажана 7а, 7б, 7д. просп. Миколи Бажана 7а, 7б, 7д. Антоненко Олена Володимирівна</t>
  </si>
  <si>
    <t>№ 451 БЛАГОУСТРІЙ ПРИБУДИНКОВИХ ТЕРИТОРІЙ: просп. Миколи Бажана 5б, 5в, 5є, 7. просп. Миколи Бажана 5б, 5в, 5є, 7.  Антоненко Олена Володимирівна</t>
  </si>
  <si>
    <t>№ 454 БЛАГОУСТРІЙ ПРИБУДИНКОВИХ ТЕРИТОРІЙ: Декабристів 8, 10а, 12/37. Декабристів 8, 10а, 12/37. Гарбуз Катерина Олександрівна</t>
  </si>
  <si>
    <t>№ 634 Благоустрій прибудинкової території та встановлення спортивного комплексу на пр. Бажана 7-а, 7-в. пр. Бажана 7-а, 7-в. Полякова Катерина Сергіївна</t>
  </si>
  <si>
    <t>№ 1324 Дитячий майданчик на Харківському шосе 180/21. вул. Харківське шосе, 180/21. Ткаченко Юлія Євгеніївна</t>
  </si>
  <si>
    <t>№ 139 ВЗАЄМОДІЯ: "Придбання музичного обладнання для Палацу Культури Дарницького району м. Києва". вул. К.Заслонова, 18. Ярмоленко Юлія Олександрівна</t>
  </si>
  <si>
    <t>№ 140 ВЗАЄМОДІЯ: "Придбання світлового обладнання для Палацу Культури Дарницького району м. Києва". вул. К.Заслонова, 18. Ярмоленко Юлія Олександрівна</t>
  </si>
  <si>
    <t>№ 171 ВЗАЄМОДІЯ: "Дитячі свята в Дарниці". Дарницький район. Ярмоленко Юлія Олександрівна</t>
  </si>
  <si>
    <t>№ 1479 ВЗАЄМОДІЯ: "Придбання  музичного обладнання для проведення заходів в Дарницькому районі м.Києва". вул. Кошиця, 11. Ярмоленко Юлія Олександрівна</t>
  </si>
  <si>
    <t>№ 175 ВЗАЄМОДІЯ: «Встановлення спортивного майданчика в Парку партизанської слави». вул. Борова. Ярмоленко Юлія Олександрівна</t>
  </si>
  <si>
    <t>№ 178 ВЗАЄМОДІЯ: «Щастя у Взаємодії». вул. Тростянецька, 47. Графський Дмитро Петрович</t>
  </si>
  <si>
    <t>№ 1913 ВЗАЄМОДІЯ: «Україна в моєму серці». вул. Заслонова, 16. Ярмоленко Юлія Олександрівна</t>
  </si>
  <si>
    <t>№ 120 ВЗАЄМОДІЯ: Клуб «Гермес» Фізкультурно-оздоровчий проект в Центрі по роботі з дітьми. вул Ахматової, 2а. Ярмоленко Юлія Олександрівна</t>
  </si>
  <si>
    <t>№ 135 ВЗАЄМОДІЯ: «Якісний звук талановитим дітям у клубі за місцем проживання "Гном». вул. Пасхаліна, 12. Ярмоленко Юлія Олександрівна</t>
  </si>
  <si>
    <t>№ 137 ВЗАЄМОДІЯ: «Обладнання для хореографічного залу в клубі "Зміна" за місцем проживання». вул. Ревуцького, 13 б. Ярмоленко Юлія Олександрівна</t>
  </si>
  <si>
    <t>№ 138 ВЗАЄМОДІЯ: «Творча майстерня дітям у клубі за місцем проживання "Елада». вул. Поліська, 12. Ярмоленко Юлія Олександрівна</t>
  </si>
  <si>
    <t>№ 174 Взаємодія "Придбання мотокоси для ЖЕД-209, 208, 202". Харківське шосе, 51-а,  вул. Волго-Донська, 74,  вул. Вербицького, 16. Ярмоленко Юлія Олександрівна</t>
  </si>
  <si>
    <t>№ 1944 ЖЕД №202 та №203 Харківського масиву Придбання обладнання для столярно-слюсарних майстерень. вул. Вербицького, 16, Харківське шосе, 172-а. Пилипенко Євген Володимирович</t>
  </si>
  <si>
    <t>№ 1886 ВЗАЄМОДІЯ: "Футбольний міні-турнір Дарницького району". вул. Ялтинська, 13. Ярмоленко Юлія Олександрівна</t>
  </si>
  <si>
    <t>№ 1200 Освітлення вул. Колекторної. вул. Колекторна.  Багнюк Олексій Миколайович</t>
  </si>
  <si>
    <t>Підготовка календарних планів проведення ГБ та погодження їх з лідером ГБ;  - придбання обладнання для потреб школи: рама багет, електричний обігрівач, двері вхідні</t>
  </si>
  <si>
    <t>1) Підготовка календарних планів проведення ГБ та погодження їх з лідером ГБ; 2) Придбання товарів: студійний мікрофон, фотокамера, об'єктив, фотовспишка, фотопринтер, набіор студійного світла, софтбокс, Постійне LED світло, штатив, зонт, відбивач, відеокамера, фон, кріплення для фону, рюкзак для фототехніки, сумка, стійка, ноутбук, світловий планшет для малювання піском</t>
  </si>
  <si>
    <r>
      <t>Рама багет - дог.№ 57 від 22.04.2020 - ТОВ "КЕРС"  - 28 100,00грн.</t>
    </r>
    <r>
      <rPr>
        <b/>
        <sz val="16"/>
        <color theme="1"/>
        <rFont val="Arial"/>
        <family val="2"/>
        <charset val="204"/>
      </rPr>
      <t xml:space="preserve"> </t>
    </r>
    <r>
      <rPr>
        <sz val="16"/>
        <color theme="1"/>
        <rFont val="Arial"/>
        <family val="2"/>
        <charset val="204"/>
      </rPr>
      <t>Електричний обігрівач - дог.№04-03/20 від 01.04.2020 - ФОП Бондар Я.А. - 8400,00 грн.</t>
    </r>
    <r>
      <rPr>
        <b/>
        <sz val="16"/>
        <color theme="1"/>
        <rFont val="Arial"/>
        <family val="2"/>
        <charset val="204"/>
      </rPr>
      <t xml:space="preserve"> </t>
    </r>
    <r>
      <rPr>
        <sz val="16"/>
        <color theme="1"/>
        <rFont val="Arial"/>
        <family val="2"/>
        <charset val="204"/>
      </rPr>
      <t>Двері вхідні - дог. №53 від 03.04.2020 - ТОВ "НІКОЛЬ" -14800,00 грн</t>
    </r>
  </si>
  <si>
    <t>№ 116 ВЗАЄМОДІЯ "Поліпшення умов Художньої школи №11, вул. Ю. Пасхаліна, 15а. Ярмоленко Юлія Олександрівна</t>
  </si>
  <si>
    <t>Дог.№409 від 16.04.2020 - 73 340,00 грн. ФОП Бебех М.В.; Дог.№832 від 07.08.2020 - 36 186,00 грн,  Дог.№831 від 07.08.2020 - 8676,00 грн, Дог.№830 від 07.08.2020 - 2 004,00 грн, Дог.№829 від 07.08.2020 - 24 306,00 грн; Дог.№959 від 21.08.2020 - 4050,00 грн - ФОП Мельниченко О.І.;  Дог.№947 від 18.08.2020 - 44800,00 грн ФОП Уриваєв О.В.; Дог.№1132 авд 01.10.2020 - 14112,00 грн ФОП Рощина Г.Л.; Дог.№1131 від 01.10.2020 - 44751,00 грн ФОП Рощина Г.Л.; Дог.№ 1129 від 01.10.2020 - 44589,00 грн  ФОП Рощина Г.Л.; Дог.1130 від 01.10.2020 - 4248,00 грн  Рощина Г.Л.;  Дог.№1049 від 10.09.2020 - 19950,00 грн  ТОВ Літер</t>
  </si>
  <si>
    <t>1) Підготовка календарних планів проведення ГБ та погодження їх з лідером ГБ; 2) Придбання товарів: Виготовлення УТОС, Ноутбук,  3D ПРИНТЕР Набір модулей датчіків, Мікроконтролер, Плата розширена для Мікроконтролера, Мотор-редуктор + колесо. Бездротовий модуль великої дальності, Адаптер безпровідного модуля, Гігрометр, Послідовний адаптер, Фотоелектричний датчик, Ультразвуковий Модуль,  Флюс.</t>
  </si>
  <si>
    <t>1) Підготовка календарних планів проведення ГБ та погодження їх з лідером ГБ; 2) Придбання товарів та послуг: місток дуговий, колода гімнастична, качеля "Балансир", шагохід з пеньочків, щит для кидання, мішень для м'ячів, щит дитячий баскетбольний, колоди, сітка волейбольна, знак "Пішохідний перехід",  тенісний стіл, лабірінт змійка, гімнастична стійка, ворота гандбольні, рукоход "Сфера"та інше</t>
  </si>
  <si>
    <t>Процедура закупівель відбулася UA-2020-04-15-000427-a (але по Лоту №18 торги відмінено по причині відсутності пропозицій). Торги на закупівлю UA-2020-04-15-000461-a  не відбулися.Процедура закупівлі відбулася UA-2020-07-30-003604-c, визначено переможця, йдуть переговори про заключення договору. Процедура закупівель відбулася  UA-2020-07-02-004905-а. Процедура закупівлі відбулася UA-2020-07-31-000558-c, (але по Лоту №11 торги відмінено по причині відсутності пропозицій).</t>
  </si>
  <si>
    <t>Дог.№ 1025 від 08.09.2020р -      668500,00 грн (ігрові та спортивні елементи) ТОВ Дитячі та спортивні майданчики</t>
  </si>
  <si>
    <t>Процедура закупівель відбулася                                      UA-2020-04-15-000427-a (але по Лоту №16 відсутность пропозицій).  Процедура закупівель відбулася UA-2020-04-18-000350-a. Торги UA-2020-04-15-000461-a  не відбулися, подання для участі в торгах менше двох тендерних пропозицій. Процедура закупівлі відбулася UA-2020-07-30-003604-c, йдуть переговори про заключення договору. Процедура закупівлі відбулася UA-2020-07-02-004905-а. Торги на закупівлю UA-2020-07-10-003623-b не відбулися. Процедура закупівлі відбулася UA-2020-07-31-000558-c</t>
  </si>
  <si>
    <t>Дог. № 214 от 02.03.2020 -284 053,00 грн. Підрядник - ТОВ "БГ "Єнерготехсервіс".  Дог. № 314 від 26.03.2020 - 3 638,25 грн.  Технагляд - ТОВ "Центр Єкспертиз"</t>
  </si>
  <si>
    <t>1) Підготовка календарних планів проведення ГБ та погодження їх з лідером ГБ;           2) Придбання товарів: проектор,  проекційний екран, потолочне кріплення, комплекс утановки проекційного обладнання, кабель</t>
  </si>
  <si>
    <t>1) Затвердження Календарного плану; 2) Погодження кошторису проєкту (ремонт стелі, стін, підлоги, дверей, єлектромонтажні та сантехнічні роботи);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t>
  </si>
  <si>
    <t>Дог.№496 від 18.05.2020 - 3 952,00 грн  ПП Соло; Дог.№539 від 27.05.2020 - 3 086,00 грн  ПП Соло; Дог.№909 від 14.08.2020 - 60 630,00 грн  ПП Соло; Дог.№861 від 10.08.2020 - 10 300,00 грн ПП Соло</t>
  </si>
  <si>
    <t>Дог.№497 від 18.05.2020 - 3 952,00 грн  ПП Соло; Дог.№540 від 27.05.2020 -  3 086,00 грн  ПП Соло; Дог.№910 від 14.08.2020 - 60 630,00 грн  ПП Соло; Дог.№862 від 10.08.2020 - 10 300,00 грн  ПП Соло</t>
  </si>
  <si>
    <t>Дог.№585 від 01.06.2020 - 2 257,00 грн  ПП Соло; Дог.№620 від 01.06.2020 - 2 912,00 грн ПП Соло; Дог.№918 від 14.08.2020 - 61 452,00 грн ПП Соло;  Дог.№872 від 10.08.2020р - 12 850,00 грн ПП Соло</t>
  </si>
  <si>
    <t>Дог.№493 від 18.05.2020 - 3 952,00 грн  ПП Соло; Дог.№536 від 27.05.2020 -3 086,00 грн  ПП Соло;  Дог.№906 від 14.08.2020 - 60 630,00 грн ПП Соло;  Дог.№858 від 10.08.2020 - 10 300,00 грн  ПП Соло</t>
  </si>
  <si>
    <t>1) Підготовка календарних планів проведення ГБ та погодження їх з лідером ГБ;     2) Придбання товарів: мікрофон, світловий прилад, стійка під колонку, стійка для мікрофона, кабеля з конекторами, тримач мікрофонний, кріплення для лампи, стяжки для кабелів, навушники, приймач до радіосистеми, мікшерний пульт, акустична система</t>
  </si>
  <si>
    <t>1) Підготовка календарних планів проведення ГБ та погодження їх з лідером ГБ;     2) Придбання товарів: радіосистема, світловий прилад, стійка під колонку, стійка для мікрофона, кабеля з конекторами, тримач мікрофонний, кріплення для лампи,  мікшерний пульт, акустична система, радіосистема</t>
  </si>
  <si>
    <t>1) Підготовка календарних планів проведення ГБ та погодження їх з лідером ГБ;             2) Придбання товарів: мікрофон, світловий прилад, стійка під колонку, стійка для мікрофона, кабеля з конекторами, тримач мікрофонний, кріплення для лампи, стяжки для кабелів, навушники, приймач до радіосистеми, мікшерний пульт, акустична система</t>
  </si>
  <si>
    <t>Дог.№491 від 18.05.2020 - 3 952,00 грн  ПП Соло; Дог.№534 від 27.05.2020 - 3 086,00 грн  ПП Соло; Дог.№904 від 14.08.2020 - 60 630,00 грн  ПП Соло;  Дог.№856 від 10.08.2020 - 10 300,00 грн  ПП Соло</t>
  </si>
  <si>
    <t>Дог. № 215 от 02.03.2020 - 388 593,00 грн.                            Підрядник - ТОВ "БГ "Єнерготехсервіс"  Дог. № 313 від 26.03.2020 -4 864,65 грн.               Технагляд - ТОВ "Центр Єкспертиз"</t>
  </si>
  <si>
    <t>1) Підготовка календарних планів проведення ГБ та погодження їх з лідером ГБ; 2) Придбання товарів: Монитор нульовий клієнт, сервер , системный блок,  скриня (шафа), коммутатор керований,  розетка под RJ45, конвектор, кабель UTP, короб, Розподільчий короб монтажний, мікрофон,  підсилювач мікшер для гучномовців,  гучномовці настінні, монтажно-пусконалагоджувальні роботи</t>
  </si>
  <si>
    <t>Дог.№487 від 18.05.2020 - 11 038,00 грн. ПП Соло; Дог.№505 від 18.05.2020 - 5 707,00 грн. ПП Соло; Дог.№590 від 01.06.2020 -1110,00 грн. ПП Соло; Дог.№926 від 14.08.2020 - 74 146,00 грн. ПП Соло; Дог.№1038 від 10.09.2020 - 18540,00 грн. ТОВ Літер</t>
  </si>
  <si>
    <t xml:space="preserve">Дог. № 393 від 15.04.2020 - 345 462,85 грн.   Підрядник - ТОВ "БУДПЛАЦ"                                            Дог. № 627 від 02.06.2020 - 4 104,00 грн. Технагляд - ФОП Бишевець В.О.                          </t>
  </si>
  <si>
    <t>1) Підготовка календарних планів проведення ГБ та погодження їх з лідером ГБ; 2) Придбання товарів та послуг: Тренінг з підготовки проектів, публічних виступів та формування команди, Організація та проведення конкурсу проектів у системі для електронного голосування, Закупівля товарів або послуг згідно бюджетів проектів-переможців, Закупівля подарунків та інше</t>
  </si>
  <si>
    <t>1) Підготовка календарних планів проведення ГБ та погодження їх з лідером ГБ; 2) Придбання товарів: Тренінг з підготовки проектів, публічних виступів та формування команди, Організація та проведення конкурсу проектів у системі для електронного голосування, Закупівля товарів або послуг згідно бюджетів проектів-переможців, Закупівля подарунків, інформаційних листівок)</t>
  </si>
  <si>
    <t>1) Підготовка календарних планів проведення ГБ та погодження їх з лідером ГБ; 2) Придбання товарів: тротуарна  плитка, скамейка садова, грунт, пруд садовий, камні декоративні, декоративна дерев'яна колодець,   рослини (туя, ялинка, гортензія, бересклет крилатий, барбарис, вейгела, арлирія, гвоздика, гравинат, горечавка)</t>
  </si>
  <si>
    <t>№ 434 БЛАГОУСТРІЙ  ПРИБУДИНКОВИХ ТЕРИТОРІЙ: просп. Миколи Бажана 5, 5а. (Просп. Миколи Бажана 5, 5а). Мельнік Тетяна Володимирівна</t>
  </si>
  <si>
    <t>Дог. № 234 від 20.05.2020 ФОП Махаммедов Ж.К. - 68720  грн</t>
  </si>
  <si>
    <t>Підготовка календарних планів проведення ГБ та погодження їх з лідером ГБ  - для забезпечення проведення дитячих свят в районі необхідно: - придбання подарунків дя дітей; надувних кульок; - послуги позабезпеченню проведення заходів, а саме: послуги аніматора; послуги аудіосупроводу</t>
  </si>
  <si>
    <t xml:space="preserve">Відділ молоді та спорту Дарницької районної в місті Києві державної адміністрації. Мельниченко Марина Василівна                565 21 83 </t>
  </si>
  <si>
    <t>Комунальне підприємство "Позняки-інвест-УКБ Дарницького району міста Києва. Москвичов Олег Миколайович                              566 86 79</t>
  </si>
  <si>
    <t>Дог. № 464 от 30.04.2020 -                            320 783,53 грн.    Підрядник - ПП "АМАРАНТ"                                                   Дог. № 467 від 04.05.2020р. -                     3 832,00 грн. Технагляд - ФОП Бігун В.А.</t>
  </si>
  <si>
    <t>Зі сторони замовника</t>
  </si>
  <si>
    <t>Зі сторони Команди</t>
  </si>
  <si>
    <t>(станом на 01.12.2020)</t>
  </si>
  <si>
    <t>Дог. № 470 від 30.04.2020 - 523974,89 грн.   ТОВ "УКР ЛЕГО БУД"   Дог. № 468 від 04.05.2020 -       7 227,00 грн. Технагляд - ФОП Бігун В.А.</t>
  </si>
  <si>
    <t>Дог. № 238 від 20.05.2020 ФОП Махаммедов Ж.К. - 68720 грн</t>
  </si>
  <si>
    <t>Дог. №232 від 20.05.2020  ФОП Махаммедов Ж.К. - 68890 грн</t>
  </si>
  <si>
    <t>Дог. №239 від 20.05.2020 ФОП Махаммедов Ж.К.- 68890 грн</t>
  </si>
  <si>
    <t>Процедура закупівлі відбулася  UA-2020-07-30-003604-c, заключено договір. Робота по реалізації проєкту на стадії завершення</t>
  </si>
  <si>
    <t>Дог.№1045 від 10.09.2020 - 27990,00 грн (ноутбук) ТОВ Літер; Дог.1054 від 07.10.2020 - 70440,00 грн (інтерактивна дошка, проектор) ТОВ Літер; Дог.№1277 від 09.11.2020 - 8526,00 грн (автономна акустична система) ФОП Зільберштейн</t>
  </si>
  <si>
    <t>Дог.№932 від 14.08.2020 - 58 380,00 грн (45986+12394,00) (радіосистема, акустична система) ПП Соло; Дог.№1047 від 10.09.2020 - 34380,00 грн (ноутбук) ТОВ Літер; Дог.№1058 від 07.10.2020 - 78819,00 грн (екран, інтерактивна дошка, проектор) ТОВ Літер; Дог.№1351 від 11.11.2020 - 14250,00 грн (телевізори) ТОВ Фортекс</t>
  </si>
  <si>
    <t>Дог.№504 від 18.05.2020 - 6 526,00 грн (частини та приладдя до музичних інструментів) ПП Соло; Дог.№545 від 27.05.2020 - 5 734,00 грн (мережеве обладнання) ПП Соло; Дог.№924 від 14.08.2020 - 131 487,00 грн (122 759,00+8 728,00) (мікрофони, мікшерний пульт, акустична система, радіосистема) ПП Соло; Дог.№1040 від 10.09.2020 - 18540,00 грн (ноутбук) ТОВ Літер; Дог.№1349 від 11.11.2020 - 14250,00 грн (телевізори) ТОВ Фортекс</t>
  </si>
  <si>
    <t>Дог.№611 від 01.06.2020 - 2 400,00 грн (стійка для мікрофону) ПП Соло; Дог.№930 від 14.08.2020 - 53 151,00 грн (44 423,00+8 728,00) (мікрофони, мікшерний пульт, акустична система, радіосистема) ПП Соло; Дог.№1041 від 10.09.2020р. - 18540,00 грн (ноутбук) ТОВ Літер; Дог.№1350 від 11.11.2020 - 14250,00 грн (телевізори) ТОВ Фортекс; Дог.№1313 від 10.11.2020 - 96300,00 грн (проєктор, проекційний екран) ФОП Сафронов В.Б.</t>
  </si>
  <si>
    <t>Дог.№579 від 01.06.2020 - 858,00 грн (мережеве обладнання) ПП Соло; Дог.№612 від 01.06.2020 - 938,00 грн (стійка під колонку) ПП Соло; Дог.№925 від 14.08.2020 - 111 686,00 грн (акустична система, мікшерний пульт, радіосистема) ПП Соло; Дог.№1310 від 09.11.2020 - 4523,00 (дзвіночки ручні) ПП Соло</t>
  </si>
  <si>
    <t>Дог.№1042 від 10.09.2020 - 18540,00 грн (ноутбук) ТОВ Літер; Дог.№1189 від 12.10.2020 - 131 800,00 грн (123976,00+7824,00) (акустика, мікшерний пульт, мікрофони) ФОП Зільберштейн Р.Л.; Дог.№1266 від 09.11.2020 - 3003,00 грн (проводи) ТОВ Папірус; Дог.№1269 від 09.11.2020 - 41854,69 грн (моторизований карниз) ФОП Кріт І.Ф.; Дог.№1312 від 10.11.2020 - 92000,00 грн (проєктор, проекційний екран, кронштейн) ФОП Сафронов В.Б.; Дог.№1363 від 17.11.2020 - 40000,00 грн (штори для сцени) ФОП Загоняєв В.М.</t>
  </si>
  <si>
    <t>Дог.№1226 від 20.10.2020 -                   72 600,00 грн (інтерактивна підлога) ФОП Гончаров Д.В.; Дог.№1339 від 13.11.2020 - 20001,00 грн (телевізор) ТОВ Фортекс; Дог.№1362 від 17.11.2020 - 18498,60 грн (відеокамера) ТОВ Папірус Універсал</t>
  </si>
  <si>
    <t>Процедура закупівлі відбулася                                     UA-2020-07-31-000558-c, заключено договір. Роботи по завершенню реалізації проєкту продовжуються</t>
  </si>
  <si>
    <t>Дог.№1020 від 08.09.2020 - 147600,00 грн (игрові та спортивні елементи) ТОВ Дитячі та спортивні майданчики</t>
  </si>
  <si>
    <t>Дог.№1044 від 10.09.2020 - 18540,00 грн (ноутбук) ТОВ Літер; Дог.№1348 від 11.11.2020 - 99288,00 грн (телевізори) ТОВ Фортекс</t>
  </si>
  <si>
    <t>Дог.№1035 від 10.09.2020 - 18540,00 грн (ноутбук) ТОВ Літер; Дог.№1052 від 07.10.2020 - 32790,00 грн (проектор, екран) ТОВ Літер; Дог.№1184 від 12.10.2020 - 17400,00 грн (акустична колонка) ФОП Зільберштейн Р.Л.; Дог.№1352 від 11.11.2020 - 14250,00 грн (телевізори) ТОВ Фортекс</t>
  </si>
  <si>
    <t>Дог.№376 від 10.04.2020 - 22140,00 грн. - ТОВ "Фортекс"; Дог.№530 від 21.05.2020 - 143 234,00 грн. ТОВ "ДІАВЕСТЕНД КОМПЛЕКСНІ РІШЕННЯ"; Дог.№1401 від 17.11.2020 - 49734,00 грн ФОП Прийма С.О.; Дог.№1402 від 17.11.2020 - 9500,00 грн ФОП Прийма С.О.; Дог.№1419 від 20.11.2020 - 22475,00 грн ТОВ "Стем-Клас"; Дог.№1430 від 23.11.2020 - 17292,00 грн. - ТОВ "Фортекс"</t>
  </si>
  <si>
    <t>Дог.№1010 від 07.09.2020 - 20000 грн (рекламні послуги) ГО "Клуб Громадського Бюджету"; Дог.№1012 від 07.09.2020 - 20000 грн (організаційні послуги) ГО "Клуб Громадського Бюджету"; Дог.№1014 від 07.09.2020 - 7000 грн (навчальний семінар) ГО "Клуб Громадського Бюджету"; Дог.№1265 від 09.11.2020 - 4272,00 грн (канцелярські товари) ТОВ Папірус Універсал; Дог.№1272 від 09.11.2020 - 21295,00грн (ракетки, м'ячі, волани, сітки для бадмінтуну) ФОП Матяж М.В.; Дог.№1275 від 09.11.2020 - 15150,00 грн (системний блок, монітор, дротовий комплект, килимок для мишки) ТОВ Сейлз Хаус; Дог.№1274 від 09.11.2020 - 9888,00 (принтер, картриджі) ТОВ Сейлз Хаус; Дог.№1342 від 13.11.2020 - 10932,00 грн (Книги) ТОВ Джерела М; Дог.№1345 від 13.11.2020 - 4720,00 грн (Дзеркало) ФОП Тихонова І.В.; Дог.№1353 від    - 33600,00 грн ( Дивани) ФОП Вовкотруб Т.Г.</t>
  </si>
  <si>
    <t>Дог.№1009 від 07.09.2020 - 20000 грн (рекламні послуги) ГО "Клуб Громадського Бюджету"; Дог.№1011 від 07.09.2020 - 20000 грн (організаційні послуги) ГО "Клуб Громадського Бюджету"; Дог.№1013 від 07.09.2020р - 7000 грн (навчальний семінар) ГО "Клуб Громадського Бюджету"; Дог.№1273 від 09.11.2020 - 42984,00 грн (маршрутизатор, кабель, комутатор) ТОВ Сейлз Хаус; Дог.№2035 від 13.11.2020 - 27750,00 грн (тренажерна лавка, гантелі, килим для фітнесу, гімнастичні м'ячі, універсальний тренажер) ФОП Матяж М.В.; Дог.№1344 від 13.11.2020 - 29171,00 грн (тенісний стіл, ракетки, м'ячі, сітка, шахмати, аерохокей) ФОП Матяж М.В.;</t>
  </si>
  <si>
    <t>Дог.№1023 від 08.09.2020р - 23000,00 грн (гойдалка для парку) ТОВ Дитячі та спортивні майданчики; Дог.№1262 від 03.11.2020 - 9000,00 грн (грунт) ФОП Тромза С.В.; Дог.№1410 від 18.11.2020 - 18300,00 грн (демонтажны роботи) ТОВ ГІРІХ; Дог.№1411 від 18.11.2020 - 49992,00 грн (тротуарна плитка, готова цементно-грунтова суміш) ТОВ ГІРІХ; Дог.№1412 від 18.11.2020 - 7000,00 грн (гойдалка на пружині) ТОВ Дитячі та спортивні майданчики</t>
  </si>
  <si>
    <t>Дог. № 1249 от 28.10.2020р. - 249 016,62 грн.    Підрядник - ПП "АМАРАНТ"                                                   Договор №011-Т/1386 від 17.11.2020р. - 3 446,40 грн.                                                       Технагляд - КП"Київекспертиза"</t>
  </si>
  <si>
    <t>Процедура закупівель відбулась UA-2020-10-07-005438-с. Заключен договір. Процедура закупівель UA-P-2020-10-07-012561-а відбулася. Роботи по стінам виконані, йдуть роботи по шлифуванню підлоги</t>
  </si>
  <si>
    <t xml:space="preserve">Дог. № 1248 от 28.10.2020р. - 116 079,05 грн.    Підрядник - ПП "АМАРАНТ"                                               </t>
  </si>
  <si>
    <t>Дог.№1338 від 13.11.2020 - 9000,00 грн ФОП Тромз С.В.; Дог.№1364 від 16.11.2020 - 32500,00 грн ФОП Красножон Ю.М.; Дог.№1366 від 16.11.2020 - 49890,00 грн ФОП Красножон Ю.М.; Дог.№1367 від 16.11.2020 - 20090,00 грн ФОП Красножон Ю.М.; Дог.№1368 від 16.11.2020 - 49990,00 грн (альтанка металева) ФОП Красножон Ю.М.; Дог.№1369 від 17.11.2020 -49980,00 грн ФОП Красножон Ю.М.; Дог.№1370 від 17.11.2020 - 49960,00 грн ФОП Красножон Ю.М.; Дог.№1371 від 17.11.2020 - 49950,00 грн ФОП Красножон Ю.М.; Дог.№1372 від 17.11.2020 - 45000,00 грн ФОП Красножон Ю.М.;</t>
  </si>
  <si>
    <t>Дог.№1170 від 12.10.2020 - 49980,00  ФОП ГужелА.Б.; Дог.№1171 від 12.10.2020 - 49976,00 ФОП ГужелА.Б.; Дог.№1172 від 12.10.2020 - 49676,00  ФОП ГужелА.Б.</t>
  </si>
  <si>
    <t>Процедура закупівель відбулась                                               UA-2020-10-07-005352-с. Заключено договір. Процедура закупівель                              UA-P-2020-10-07-012321-а відбулася.Роботи  завершено</t>
  </si>
  <si>
    <t>Процедура закупівель товару відбулася                                          UA-2020-08-07-003506-b. Роботи продовжуються</t>
  </si>
  <si>
    <t>Процедура закупівель товару відбулася                                                UA-2020-04-15-000461-a;                UA-2020-07-30-003604-c;                UA-2020-07-31-000558-c. Роботи на стадії завершення</t>
  </si>
  <si>
    <t>Процедура закупівель товару відбулася                                       UA-2020-03-23-002315-b;                                           UA-2020-04-15-000461-а. Роботи на стадії завершення</t>
  </si>
  <si>
    <t>Дог.№486 від 18.05.2020 - 39 749,00 грн (цифрове піаніно, синтезатор) ПП Соло; Дог.№1033 від 10.09.2020 - 18540,00 грн (ноутбук) ТОВ Літер; Дог.№1190 від 12.10.2020 - 18500,00 грн (акустична колонка) ФОП Зільберштейн Р.Л.; Дог.№1311 від 10.11.2020 - 14000,00 грн (проєктор) ФОП Сафронов В.Б.</t>
  </si>
  <si>
    <t>Процедура закупівель товару відбулася                                           UA-2020-07-30-003604-c;                         UA-2020-04-18-000441-а. Роботи на стадії завершення</t>
  </si>
  <si>
    <t>Дог.№473 від 05.05.2020 - 5 400,00 грн (фотопринтер) ТОВ Фортекс ; Дог.№1048 від 10.09.2020 - 54330,00 грн (ноутбук) ТОВ Літер; Дог.1188 від 12.10.2020 - 19900,00 (мікрофон) ФОП Зільберштейн Р.Л.; Дог.№1299 від 09.11.2020 - 10596,00 грн (іграшки - світлові планшити) ТОП Папірус Універсал; Дог.№ 1383 від 17.11.2020 - 144546,00 грн (телевізори) ТОВ Фортекс; Дог.№ 1431 від 23.11.2020 - 20250,00 грн (фотопринтер) ТОВ Фортекс</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</si>
</sst>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00"/>
    <numFmt numFmtId="165" formatCode="#,##0.000"/>
    <numFmt numFmtId="166" formatCode="#,##0.0"/>
    <numFmt numFmtId="167" formatCode="#,##0.000\ _₽"/>
    <numFmt numFmtId="168" formatCode="_-* #,##0.000\ _₴_-;\-* #,##0.000\ _₴_-;_-* &quot;-&quot;??\ _₴_-;_-@_-"/>
  </numFmts>
  <fonts count="25" x14ac:knownFonts="1">
    <font>
      <sz val="11"/>
      <color theme="1"/>
      <name val="Calibri"/>
      <family val="2"/>
      <charset val="204"/>
      <scheme val="minor"/>
    </font>
    <font>
      <sz val="11"/>
      <color theme="1"/>
      <name val="Times New Roman"/>
      <family val="1"/>
      <charset val="204"/>
    </font>
    <font>
      <sz val="12"/>
      <color theme="1"/>
      <name val="Times New Roman"/>
      <family val="1"/>
      <charset val="204"/>
    </font>
    <font>
      <sz val="11"/>
      <color rgb="FF000000"/>
      <name val="Calibri"/>
      <family val="2"/>
      <charset val="204"/>
    </font>
    <font>
      <b/>
      <sz val="24"/>
      <color theme="1"/>
      <name val="Times New Roman"/>
      <family val="1"/>
      <charset val="204"/>
    </font>
    <font>
      <sz val="24"/>
      <color theme="1"/>
      <name val="Times New Roman"/>
      <family val="1"/>
      <charset val="204"/>
    </font>
    <font>
      <sz val="11"/>
      <color theme="1"/>
      <name val="Calibri"/>
      <family val="2"/>
      <charset val="204"/>
      <scheme val="minor"/>
    </font>
    <font>
      <sz val="24"/>
      <color theme="1"/>
      <name val="Arial"/>
      <family val="2"/>
      <charset val="204"/>
    </font>
    <font>
      <sz val="16"/>
      <color theme="1"/>
      <name val="Arial"/>
      <family val="2"/>
      <charset val="204"/>
    </font>
    <font>
      <b/>
      <sz val="20"/>
      <color theme="1"/>
      <name val="Arial"/>
      <family val="2"/>
      <charset val="204"/>
    </font>
    <font>
      <sz val="16"/>
      <name val="Arial"/>
      <family val="2"/>
      <charset val="204"/>
    </font>
    <font>
      <sz val="16"/>
      <color indexed="8"/>
      <name val="Arial"/>
      <family val="2"/>
      <charset val="204"/>
    </font>
    <font>
      <sz val="16"/>
      <color rgb="FF000000"/>
      <name val="Arial"/>
      <family val="2"/>
      <charset val="204"/>
    </font>
    <font>
      <sz val="16"/>
      <color rgb="FFFF0000"/>
      <name val="Arial"/>
      <family val="2"/>
      <charset val="204"/>
    </font>
    <font>
      <b/>
      <sz val="16"/>
      <color theme="1"/>
      <name val="Arial"/>
      <family val="2"/>
      <charset val="204"/>
    </font>
    <font>
      <b/>
      <sz val="16"/>
      <color indexed="8"/>
      <name val="Arial"/>
      <family val="2"/>
      <charset val="204"/>
    </font>
    <font>
      <b/>
      <sz val="16"/>
      <name val="Arial"/>
      <family val="2"/>
      <charset val="204"/>
    </font>
    <font>
      <b/>
      <sz val="16"/>
      <color rgb="FFFF0000"/>
      <name val="Arial"/>
      <family val="2"/>
      <charset val="204"/>
    </font>
    <font>
      <b/>
      <sz val="18"/>
      <color rgb="FF000000"/>
      <name val="Arial"/>
      <family val="2"/>
      <charset val="204"/>
    </font>
    <font>
      <sz val="11"/>
      <name val="Arial"/>
      <family val="2"/>
      <charset val="204"/>
    </font>
    <font>
      <sz val="14"/>
      <color theme="1"/>
      <name val="Arial"/>
      <family val="2"/>
      <charset val="204"/>
    </font>
    <font>
      <sz val="14"/>
      <name val="Arial"/>
      <family val="2"/>
      <charset val="204"/>
    </font>
    <font>
      <sz val="14"/>
      <color indexed="8"/>
      <name val="Arial"/>
      <family val="2"/>
      <charset val="204"/>
    </font>
    <font>
      <sz val="11"/>
      <color theme="1"/>
      <name val="Arial"/>
      <family val="2"/>
      <charset val="204"/>
    </font>
    <font>
      <sz val="12"/>
      <color theme="1"/>
      <name val="Arial"/>
      <family val="2"/>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3" fillId="0" borderId="0"/>
    <xf numFmtId="9" fontId="6" fillId="0" borderId="0" applyFont="0" applyFill="0" applyBorder="0" applyAlignment="0" applyProtection="0"/>
    <xf numFmtId="43" fontId="6" fillId="0" borderId="0" applyFont="0" applyFill="0" applyBorder="0" applyAlignment="0" applyProtection="0"/>
  </cellStyleXfs>
  <cellXfs count="122">
    <xf numFmtId="0" fontId="0" fillId="0" borderId="0" xfId="0"/>
    <xf numFmtId="0" fontId="1" fillId="0" borderId="0" xfId="0" applyFont="1" applyFill="1" applyBorder="1"/>
    <xf numFmtId="0" fontId="2" fillId="0" borderId="0" xfId="0" applyFont="1" applyFill="1" applyBorder="1" applyAlignment="1">
      <alignment horizontal="center"/>
    </xf>
    <xf numFmtId="0" fontId="1" fillId="0" borderId="0" xfId="0" applyFont="1" applyFill="1" applyBorder="1" applyAlignment="1">
      <alignment horizontal="center"/>
    </xf>
    <xf numFmtId="0" fontId="2" fillId="0" borderId="0" xfId="0" applyFont="1" applyFill="1" applyBorder="1"/>
    <xf numFmtId="2" fontId="2" fillId="0" borderId="0" xfId="0" applyNumberFormat="1" applyFont="1" applyFill="1" applyBorder="1"/>
    <xf numFmtId="2" fontId="1" fillId="0" borderId="0" xfId="0" applyNumberFormat="1" applyFont="1" applyFill="1" applyBorder="1"/>
    <xf numFmtId="0" fontId="5" fillId="0" borderId="1" xfId="0" applyFont="1" applyFill="1" applyBorder="1" applyAlignment="1">
      <alignment horizontal="center"/>
    </xf>
    <xf numFmtId="0" fontId="7" fillId="0" borderId="1" xfId="0" applyFont="1" applyFill="1" applyBorder="1" applyAlignment="1"/>
    <xf numFmtId="2" fontId="7" fillId="0" borderId="1" xfId="0" applyNumberFormat="1" applyFont="1" applyFill="1" applyBorder="1" applyAlignment="1"/>
    <xf numFmtId="0" fontId="7" fillId="0" borderId="1" xfId="0" applyFont="1" applyFill="1" applyBorder="1" applyAlignment="1">
      <alignment horizontal="center"/>
    </xf>
    <xf numFmtId="0" fontId="7" fillId="0" borderId="1" xfId="0" applyFont="1" applyFill="1" applyBorder="1"/>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9" fillId="0" borderId="1" xfId="0" applyFont="1" applyFill="1" applyBorder="1"/>
    <xf numFmtId="2" fontId="9" fillId="0" borderId="1" xfId="0" applyNumberFormat="1" applyFont="1" applyFill="1" applyBorder="1" applyAlignment="1">
      <alignment horizontal="center" vertical="top" wrapText="1"/>
    </xf>
    <xf numFmtId="0" fontId="9" fillId="0" borderId="1" xfId="0" applyFont="1" applyFill="1" applyBorder="1" applyAlignment="1">
      <alignment horizontal="center" vertical="top"/>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vertical="center" wrapText="1"/>
    </xf>
    <xf numFmtId="0" fontId="8" fillId="3" borderId="0" xfId="0" applyFont="1" applyFill="1" applyBorder="1" applyAlignment="1">
      <alignment vertical="top" wrapText="1"/>
    </xf>
    <xf numFmtId="2" fontId="8" fillId="0" borderId="0" xfId="0" applyNumberFormat="1" applyFont="1" applyBorder="1" applyAlignment="1">
      <alignment vertical="center" wrapText="1"/>
    </xf>
    <xf numFmtId="2" fontId="8" fillId="0" borderId="0" xfId="0" applyNumberFormat="1" applyFont="1" applyBorder="1" applyAlignment="1">
      <alignment horizontal="center" vertical="center" wrapText="1"/>
    </xf>
    <xf numFmtId="0" fontId="8" fillId="0" borderId="0" xfId="0" applyFont="1" applyFill="1" applyBorder="1"/>
    <xf numFmtId="2" fontId="8" fillId="0" borderId="0" xfId="0" applyNumberFormat="1" applyFont="1" applyFill="1" applyBorder="1"/>
    <xf numFmtId="0" fontId="8" fillId="0" borderId="0" xfId="0" applyFont="1" applyFill="1" applyBorder="1" applyAlignment="1">
      <alignment horizontal="center"/>
    </xf>
    <xf numFmtId="0" fontId="12"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9" fontId="8" fillId="0" borderId="1" xfId="2" applyFont="1" applyFill="1" applyBorder="1" applyAlignment="1">
      <alignment horizontal="center" vertical="center" wrapText="1"/>
    </xf>
    <xf numFmtId="0" fontId="14" fillId="0" borderId="1" xfId="0"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164" fontId="14" fillId="0" borderId="1" xfId="0" applyNumberFormat="1" applyFont="1" applyFill="1" applyBorder="1" applyAlignment="1">
      <alignment horizontal="center" vertical="center" wrapText="1"/>
    </xf>
    <xf numFmtId="9" fontId="14" fillId="0" borderId="1" xfId="2" applyFont="1" applyFill="1" applyBorder="1" applyAlignment="1">
      <alignment horizontal="center" vertical="center" wrapText="1"/>
    </xf>
    <xf numFmtId="0" fontId="15"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167" fontId="10" fillId="2" borderId="1" xfId="0" applyNumberFormat="1"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167" fontId="11" fillId="2"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167" fontId="11" fillId="0" borderId="1"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0" xfId="0" applyFont="1" applyAlignment="1">
      <alignment horizontal="center" vertical="center"/>
    </xf>
    <xf numFmtId="0" fontId="14" fillId="0" borderId="1" xfId="0" applyFont="1" applyFill="1" applyBorder="1" applyAlignment="1">
      <alignment horizontal="center" vertical="center"/>
    </xf>
    <xf numFmtId="165" fontId="10" fillId="0" borderId="1" xfId="0" applyNumberFormat="1" applyFont="1" applyBorder="1" applyAlignment="1">
      <alignment horizontal="center" vertical="center"/>
    </xf>
    <xf numFmtId="165" fontId="8" fillId="0" borderId="1" xfId="0" applyNumberFormat="1" applyFont="1" applyFill="1" applyBorder="1" applyAlignment="1">
      <alignment horizontal="center" vertical="center" wrapText="1"/>
    </xf>
    <xf numFmtId="14" fontId="8" fillId="0" borderId="1" xfId="0" applyNumberFormat="1" applyFont="1" applyBorder="1" applyAlignment="1">
      <alignment horizontal="center" vertical="center" wrapText="1"/>
    </xf>
    <xf numFmtId="165" fontId="8" fillId="0" borderId="1" xfId="0" applyNumberFormat="1" applyFont="1" applyBorder="1" applyAlignment="1">
      <alignment horizontal="center" vertical="center"/>
    </xf>
    <xf numFmtId="0" fontId="8" fillId="0" borderId="1" xfId="0" applyFont="1" applyBorder="1" applyAlignment="1">
      <alignment horizontal="center" vertical="center"/>
    </xf>
    <xf numFmtId="164" fontId="8" fillId="0" borderId="1" xfId="0" applyNumberFormat="1" applyFont="1" applyBorder="1" applyAlignment="1">
      <alignment horizontal="center" vertical="center"/>
    </xf>
    <xf numFmtId="0" fontId="14" fillId="0" borderId="1" xfId="0" applyFont="1" applyBorder="1" applyAlignment="1">
      <alignment horizontal="center" vertical="center" wrapText="1"/>
    </xf>
    <xf numFmtId="165" fontId="14" fillId="0" borderId="1" xfId="0" applyNumberFormat="1" applyFont="1" applyFill="1" applyBorder="1" applyAlignment="1">
      <alignment horizontal="center" vertical="center" wrapText="1"/>
    </xf>
    <xf numFmtId="4" fontId="14" fillId="0" borderId="1" xfId="0" applyNumberFormat="1" applyFont="1" applyFill="1" applyBorder="1" applyAlignment="1">
      <alignment horizontal="center" vertical="center"/>
    </xf>
    <xf numFmtId="166" fontId="14" fillId="0" borderId="1" xfId="0" applyNumberFormat="1" applyFont="1" applyFill="1" applyBorder="1" applyAlignment="1">
      <alignment horizontal="center" vertical="center" wrapText="1"/>
    </xf>
    <xf numFmtId="3" fontId="14"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8" fillId="0" borderId="7" xfId="0" applyFont="1" applyBorder="1" applyAlignment="1">
      <alignment horizontal="center" vertical="top" wrapText="1"/>
    </xf>
    <xf numFmtId="0" fontId="18" fillId="0" borderId="8" xfId="0" applyFont="1" applyBorder="1" applyAlignment="1">
      <alignment horizontal="center" vertical="top" wrapText="1"/>
    </xf>
    <xf numFmtId="0" fontId="19" fillId="0" borderId="1" xfId="0" applyFont="1" applyBorder="1" applyAlignment="1">
      <alignment horizontal="center" vertical="center" wrapText="1"/>
    </xf>
    <xf numFmtId="0" fontId="20" fillId="0" borderId="1" xfId="0" applyFont="1" applyFill="1" applyBorder="1" applyAlignment="1">
      <alignment horizontal="center" vertical="center" wrapText="1"/>
    </xf>
    <xf numFmtId="0" fontId="8" fillId="0" borderId="1" xfId="0" applyFont="1" applyFill="1" applyBorder="1" applyAlignment="1">
      <alignment vertical="center"/>
    </xf>
    <xf numFmtId="164" fontId="8"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1" xfId="0" applyFont="1" applyBorder="1" applyAlignment="1">
      <alignment horizontal="center" vertical="center" wrapText="1"/>
    </xf>
    <xf numFmtId="168" fontId="8" fillId="0" borderId="1" xfId="3" applyNumberFormat="1" applyFont="1" applyFill="1" applyBorder="1" applyAlignment="1">
      <alignment vertical="center" wrapText="1"/>
    </xf>
    <xf numFmtId="164"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8" fillId="0" borderId="2" xfId="0" applyFont="1" applyFill="1" applyBorder="1" applyAlignment="1">
      <alignment vertical="center" wrapText="1"/>
    </xf>
    <xf numFmtId="0" fontId="16" fillId="0" borderId="1" xfId="0" applyFont="1" applyBorder="1" applyAlignment="1">
      <alignment horizontal="center" vertical="center" wrapText="1"/>
    </xf>
    <xf numFmtId="164" fontId="10" fillId="0" borderId="1"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0" fontId="7" fillId="0" borderId="1" xfId="0" applyFont="1" applyFill="1" applyBorder="1" applyAlignment="1">
      <alignment horizontal="center"/>
    </xf>
    <xf numFmtId="0" fontId="7" fillId="0" borderId="1" xfId="0" applyFont="1" applyFill="1" applyBorder="1" applyAlignment="1">
      <alignment horizontal="right" vertical="center"/>
    </xf>
    <xf numFmtId="0" fontId="9" fillId="0" borderId="1" xfId="0" applyFont="1" applyFill="1" applyBorder="1" applyAlignment="1">
      <alignment horizontal="center" vertical="top" wrapText="1"/>
    </xf>
    <xf numFmtId="2" fontId="9" fillId="0" borderId="1" xfId="0" applyNumberFormat="1" applyFont="1" applyFill="1" applyBorder="1" applyAlignment="1">
      <alignment horizontal="center" vertical="top" wrapText="1"/>
    </xf>
    <xf numFmtId="0" fontId="9" fillId="0" borderId="2" xfId="0" applyFont="1" applyFill="1" applyBorder="1" applyAlignment="1">
      <alignment horizontal="center" vertical="top" wrapText="1"/>
    </xf>
    <xf numFmtId="0" fontId="9" fillId="0" borderId="4" xfId="0" applyFont="1" applyFill="1" applyBorder="1" applyAlignment="1">
      <alignment horizontal="center" vertical="top" wrapText="1"/>
    </xf>
    <xf numFmtId="0" fontId="9" fillId="0" borderId="3" xfId="0" applyFont="1" applyFill="1" applyBorder="1" applyAlignment="1">
      <alignment horizontal="center" vertical="top" wrapText="1"/>
    </xf>
    <xf numFmtId="0" fontId="9" fillId="0" borderId="5" xfId="0" applyFont="1" applyFill="1" applyBorder="1" applyAlignment="1">
      <alignment horizontal="center" vertical="top" wrapText="1"/>
    </xf>
    <xf numFmtId="0" fontId="9" fillId="0" borderId="6" xfId="0" applyFont="1" applyFill="1" applyBorder="1" applyAlignment="1">
      <alignment horizontal="center" vertical="top"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9" fontId="8" fillId="0" borderId="2" xfId="0" applyNumberFormat="1" applyFont="1" applyFill="1" applyBorder="1" applyAlignment="1">
      <alignment horizontal="center" vertical="center" wrapText="1"/>
    </xf>
    <xf numFmtId="9" fontId="8" fillId="0" borderId="3" xfId="0" applyNumberFormat="1"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164" fontId="8" fillId="0" borderId="2" xfId="0" applyNumberFormat="1"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9" fontId="8" fillId="0" borderId="2" xfId="0" applyNumberFormat="1" applyFont="1" applyFill="1" applyBorder="1" applyAlignment="1">
      <alignment horizontal="center" vertical="center"/>
    </xf>
    <xf numFmtId="9" fontId="8" fillId="0" borderId="3" xfId="0" applyNumberFormat="1" applyFont="1" applyFill="1" applyBorder="1" applyAlignment="1">
      <alignment horizontal="center" vertical="center"/>
    </xf>
    <xf numFmtId="0" fontId="10" fillId="0" borderId="1" xfId="0" applyFont="1" applyBorder="1" applyAlignment="1">
      <alignment horizontal="center" vertical="center" wrapText="1"/>
    </xf>
    <xf numFmtId="164" fontId="8"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4" fillId="0" borderId="1" xfId="0" applyFont="1" applyFill="1" applyBorder="1" applyAlignment="1">
      <alignment horizontal="center" vertical="center" wrapText="1"/>
    </xf>
    <xf numFmtId="0" fontId="12" fillId="0" borderId="1" xfId="0" applyNumberFormat="1" applyFont="1" applyBorder="1" applyAlignment="1">
      <alignment horizontal="center" vertical="center" wrapText="1"/>
    </xf>
  </cellXfs>
  <cellStyles count="4">
    <cellStyle name="Відсотковий" xfId="2" builtinId="5"/>
    <cellStyle name="Звичайний" xfId="0" builtinId="0"/>
    <cellStyle name="Обычный 2" xfId="1"/>
    <cellStyle name="Фінансовий"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269283</xdr:colOff>
      <xdr:row>97</xdr:row>
      <xdr:rowOff>261211</xdr:rowOff>
    </xdr:from>
    <xdr:ext cx="65" cy="172227"/>
    <xdr:sp macro="" textlink="">
      <xdr:nvSpPr>
        <xdr:cNvPr id="2" name="TextBox 1"/>
        <xdr:cNvSpPr txBox="1"/>
      </xdr:nvSpPr>
      <xdr:spPr>
        <a:xfrm>
          <a:off x="14863520" y="31184171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uk-UA"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in12\Desktop\&#1054;&#1057;&#1042;&#1030;&#1058;&#1040;%20&#1030;&#1085;&#1092;&#1086;&#1088;&#1084;&#1072;&#1094;&#1110;&#1103;%20&#1043;&#1055;%2007.02.2020&#1088;.%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s>
    <sheetDataSet>
      <sheetData sheetId="0" refreshError="1">
        <row r="16">
          <cell r="C16" t="str">
            <v>1) Затвердження Календарного плану;                                                                2) Погодження кошторису проєкту (демонтаж старих конструкцій, улаштування штучного покриття);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ell>
        </row>
        <row r="47">
          <cell r="C47" t="str">
            <v>1) Затвердження Календарного плану;                                                                                2) Погодження кошторису проєкту (демонтажні роботи, малярні, штукатурні роботи (стеля, стіни), підлога, електромонтажні, сантехнічні та столярні роботи);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ell>
        </row>
        <row r="75">
          <cell r="C75" t="str">
            <v>1) Затвердження Календарного плану;                                                                2) Погодження кошторису проєкту (влаштування майданчику, встановлення загороджувального паркану);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tabSelected="1" view="pageBreakPreview" topLeftCell="A22" zoomScale="60" zoomScaleNormal="60" workbookViewId="0">
      <selection activeCell="H22" sqref="H22"/>
    </sheetView>
  </sheetViews>
  <sheetFormatPr defaultColWidth="9.140625" defaultRowHeight="15" x14ac:dyDescent="0.25"/>
  <cols>
    <col min="1" max="1" width="7.140625" style="1" customWidth="1"/>
    <col min="2" max="2" width="45.5703125" style="1" customWidth="1"/>
    <col min="3" max="3" width="48.140625" style="1" customWidth="1"/>
    <col min="4" max="4" width="40.7109375" style="1" customWidth="1"/>
    <col min="5" max="5" width="31.140625" style="1" customWidth="1"/>
    <col min="6" max="6" width="54.5703125" style="1" customWidth="1"/>
    <col min="7" max="7" width="21.28515625" style="6" customWidth="1"/>
    <col min="8" max="8" width="47.7109375" style="3" customWidth="1"/>
    <col min="9" max="9" width="23" style="6" customWidth="1"/>
    <col min="10" max="10" width="11.140625" style="6" customWidth="1"/>
    <col min="11" max="11" width="24.5703125" style="6" customWidth="1"/>
    <col min="12" max="12" width="25" style="1" customWidth="1"/>
    <col min="13" max="13" width="0.42578125" style="1" customWidth="1"/>
    <col min="14" max="16" width="9.140625" style="1" hidden="1" customWidth="1"/>
    <col min="17" max="16384" width="9.140625" style="1"/>
  </cols>
  <sheetData>
    <row r="1" spans="1:14" s="11" customFormat="1" ht="30" x14ac:dyDescent="0.4">
      <c r="A1" s="94" t="s">
        <v>5</v>
      </c>
      <c r="B1" s="94"/>
      <c r="C1" s="94"/>
      <c r="D1" s="94"/>
      <c r="E1" s="94"/>
      <c r="F1" s="94"/>
      <c r="G1" s="94"/>
      <c r="H1" s="94"/>
      <c r="I1" s="94"/>
      <c r="J1" s="94"/>
      <c r="K1" s="94"/>
      <c r="L1" s="94"/>
    </row>
    <row r="2" spans="1:14" s="11" customFormat="1" ht="30" x14ac:dyDescent="0.4">
      <c r="A2" s="94" t="s">
        <v>10</v>
      </c>
      <c r="B2" s="94"/>
      <c r="C2" s="94"/>
      <c r="D2" s="94"/>
      <c r="E2" s="94"/>
      <c r="F2" s="94"/>
      <c r="G2" s="94"/>
      <c r="H2" s="94"/>
      <c r="I2" s="94"/>
      <c r="J2" s="94"/>
      <c r="K2" s="94"/>
      <c r="L2" s="94"/>
    </row>
    <row r="3" spans="1:14" s="11" customFormat="1" ht="48" customHeight="1" x14ac:dyDescent="0.4">
      <c r="A3" s="8"/>
      <c r="B3" s="8"/>
      <c r="C3" s="8"/>
      <c r="D3" s="8"/>
      <c r="E3" s="8"/>
      <c r="F3" s="8"/>
      <c r="G3" s="9"/>
      <c r="H3" s="10"/>
      <c r="I3" s="95" t="s">
        <v>301</v>
      </c>
      <c r="J3" s="95"/>
      <c r="K3" s="95"/>
      <c r="L3" s="95"/>
    </row>
    <row r="4" spans="1:14" s="15" customFormat="1" ht="71.25" customHeight="1" x14ac:dyDescent="0.4">
      <c r="A4" s="96" t="s">
        <v>0</v>
      </c>
      <c r="B4" s="96" t="s">
        <v>22</v>
      </c>
      <c r="C4" s="98" t="s">
        <v>28</v>
      </c>
      <c r="D4" s="96" t="s">
        <v>23</v>
      </c>
      <c r="E4" s="96" t="s">
        <v>140</v>
      </c>
      <c r="F4" s="96" t="s">
        <v>7</v>
      </c>
      <c r="G4" s="97" t="s">
        <v>8</v>
      </c>
      <c r="H4" s="96" t="s">
        <v>9</v>
      </c>
      <c r="I4" s="96"/>
      <c r="J4" s="96"/>
      <c r="K4" s="96"/>
      <c r="L4" s="96"/>
    </row>
    <row r="5" spans="1:14" s="15" customFormat="1" ht="71.25" customHeight="1" x14ac:dyDescent="0.4">
      <c r="A5" s="96"/>
      <c r="B5" s="96"/>
      <c r="C5" s="99"/>
      <c r="D5" s="96"/>
      <c r="E5" s="96"/>
      <c r="F5" s="96"/>
      <c r="G5" s="97"/>
      <c r="H5" s="96" t="s">
        <v>11</v>
      </c>
      <c r="I5" s="96" t="s">
        <v>1</v>
      </c>
      <c r="J5" s="96"/>
      <c r="K5" s="101" t="s">
        <v>3</v>
      </c>
      <c r="L5" s="102"/>
    </row>
    <row r="6" spans="1:14" s="15" customFormat="1" ht="60" customHeight="1" x14ac:dyDescent="0.4">
      <c r="A6" s="96"/>
      <c r="B6" s="96"/>
      <c r="C6" s="100"/>
      <c r="D6" s="96"/>
      <c r="E6" s="96"/>
      <c r="F6" s="96"/>
      <c r="G6" s="97"/>
      <c r="H6" s="96"/>
      <c r="I6" s="16" t="s">
        <v>21</v>
      </c>
      <c r="J6" s="17" t="s">
        <v>2</v>
      </c>
      <c r="K6" s="74" t="s">
        <v>299</v>
      </c>
      <c r="L6" s="75" t="s">
        <v>300</v>
      </c>
    </row>
    <row r="7" spans="1:14" s="14" customFormat="1" ht="23.25" customHeight="1" x14ac:dyDescent="0.4">
      <c r="A7" s="12">
        <v>1</v>
      </c>
      <c r="B7" s="12">
        <v>2</v>
      </c>
      <c r="C7" s="12">
        <v>3</v>
      </c>
      <c r="D7" s="12">
        <v>4</v>
      </c>
      <c r="E7" s="12">
        <v>5</v>
      </c>
      <c r="F7" s="12">
        <v>6</v>
      </c>
      <c r="G7" s="13">
        <v>7</v>
      </c>
      <c r="H7" s="12">
        <v>8</v>
      </c>
      <c r="I7" s="13">
        <v>9</v>
      </c>
      <c r="J7" s="14">
        <v>10</v>
      </c>
      <c r="K7" s="14">
        <v>11</v>
      </c>
      <c r="L7" s="14">
        <v>12</v>
      </c>
      <c r="N7" s="11"/>
    </row>
    <row r="8" spans="1:14" s="7" customFormat="1" ht="37.5" customHeight="1" x14ac:dyDescent="0.45">
      <c r="A8" s="120" t="s">
        <v>12</v>
      </c>
      <c r="B8" s="120"/>
      <c r="C8" s="120"/>
      <c r="D8" s="120"/>
      <c r="E8" s="120"/>
      <c r="F8" s="120"/>
      <c r="G8" s="120"/>
      <c r="H8" s="120"/>
      <c r="I8" s="120"/>
      <c r="J8" s="120"/>
      <c r="K8" s="120"/>
      <c r="L8" s="120"/>
    </row>
    <row r="9" spans="1:14" s="22" customFormat="1" ht="139.5" customHeight="1" x14ac:dyDescent="0.25">
      <c r="A9" s="35">
        <v>1</v>
      </c>
      <c r="B9" s="36" t="s">
        <v>268</v>
      </c>
      <c r="C9" s="18" t="s">
        <v>265</v>
      </c>
      <c r="D9" s="32" t="s">
        <v>16</v>
      </c>
      <c r="E9" s="32" t="s">
        <v>141</v>
      </c>
      <c r="F9" s="18" t="s">
        <v>267</v>
      </c>
      <c r="G9" s="93">
        <v>53.8</v>
      </c>
      <c r="H9" s="39" t="s">
        <v>27</v>
      </c>
      <c r="I9" s="93">
        <v>51.2</v>
      </c>
      <c r="J9" s="38">
        <v>0.95</v>
      </c>
      <c r="K9" s="38"/>
      <c r="L9" s="39"/>
    </row>
    <row r="10" spans="1:14" s="22" customFormat="1" ht="292.5" customHeight="1" x14ac:dyDescent="0.25">
      <c r="A10" s="18">
        <v>2</v>
      </c>
      <c r="B10" s="31" t="s">
        <v>168</v>
      </c>
      <c r="C10" s="18" t="s">
        <v>266</v>
      </c>
      <c r="D10" s="32" t="s">
        <v>14</v>
      </c>
      <c r="E10" s="32" t="s">
        <v>142</v>
      </c>
      <c r="F10" s="33" t="s">
        <v>333</v>
      </c>
      <c r="G10" s="21">
        <v>663.12</v>
      </c>
      <c r="H10" s="77" t="s">
        <v>306</v>
      </c>
      <c r="I10" s="21">
        <v>234.77199999999999</v>
      </c>
      <c r="J10" s="34">
        <v>0.35</v>
      </c>
      <c r="K10" s="34"/>
      <c r="L10" s="18"/>
    </row>
    <row r="11" spans="1:14" s="22" customFormat="1" ht="309" customHeight="1" x14ac:dyDescent="0.25">
      <c r="A11" s="18">
        <v>3</v>
      </c>
      <c r="B11" s="31" t="s">
        <v>169</v>
      </c>
      <c r="C11" s="18" t="s">
        <v>270</v>
      </c>
      <c r="D11" s="32" t="s">
        <v>14</v>
      </c>
      <c r="E11" s="32" t="s">
        <v>142</v>
      </c>
      <c r="F11" s="80" t="s">
        <v>269</v>
      </c>
      <c r="G11" s="18">
        <v>328.56599999999997</v>
      </c>
      <c r="H11" s="39" t="s">
        <v>27</v>
      </c>
      <c r="I11" s="41">
        <v>321.012</v>
      </c>
      <c r="J11" s="42">
        <v>0.98</v>
      </c>
      <c r="K11" s="42"/>
      <c r="L11" s="39"/>
    </row>
    <row r="12" spans="1:14" s="22" customFormat="1" ht="178.5" customHeight="1" x14ac:dyDescent="0.25">
      <c r="A12" s="18">
        <v>4</v>
      </c>
      <c r="B12" s="31" t="s">
        <v>170</v>
      </c>
      <c r="C12" s="32" t="s">
        <v>57</v>
      </c>
      <c r="D12" s="32" t="s">
        <v>14</v>
      </c>
      <c r="E12" s="32" t="s">
        <v>142</v>
      </c>
      <c r="F12" s="18" t="s">
        <v>307</v>
      </c>
      <c r="G12" s="18">
        <v>110.556</v>
      </c>
      <c r="H12" s="39" t="s">
        <v>27</v>
      </c>
      <c r="I12" s="21">
        <v>106.956</v>
      </c>
      <c r="J12" s="42">
        <v>0.97</v>
      </c>
      <c r="K12" s="42"/>
      <c r="L12" s="39"/>
    </row>
    <row r="13" spans="1:14" s="22" customFormat="1" ht="213.75" customHeight="1" x14ac:dyDescent="0.25">
      <c r="A13" s="18">
        <v>5</v>
      </c>
      <c r="B13" s="31" t="s">
        <v>171</v>
      </c>
      <c r="C13" s="32" t="s">
        <v>58</v>
      </c>
      <c r="D13" s="32" t="s">
        <v>14</v>
      </c>
      <c r="E13" s="32" t="s">
        <v>143</v>
      </c>
      <c r="F13" s="18" t="s">
        <v>308</v>
      </c>
      <c r="G13" s="18">
        <v>201.40799999999999</v>
      </c>
      <c r="H13" s="39" t="s">
        <v>27</v>
      </c>
      <c r="I13" s="18">
        <v>185.82900000000001</v>
      </c>
      <c r="J13" s="42">
        <v>0.92</v>
      </c>
      <c r="K13" s="42"/>
      <c r="L13" s="39"/>
    </row>
    <row r="14" spans="1:14" s="22" customFormat="1" ht="285" customHeight="1" x14ac:dyDescent="0.25">
      <c r="A14" s="18">
        <v>6</v>
      </c>
      <c r="B14" s="31" t="s">
        <v>172</v>
      </c>
      <c r="C14" s="32" t="s">
        <v>59</v>
      </c>
      <c r="D14" s="32" t="s">
        <v>14</v>
      </c>
      <c r="E14" s="32" t="s">
        <v>143</v>
      </c>
      <c r="F14" s="18" t="s">
        <v>309</v>
      </c>
      <c r="G14" s="18">
        <v>185.495</v>
      </c>
      <c r="H14" s="39" t="s">
        <v>27</v>
      </c>
      <c r="I14" s="21">
        <v>176.53700000000001</v>
      </c>
      <c r="J14" s="42">
        <v>0.95</v>
      </c>
      <c r="K14" s="42"/>
      <c r="L14" s="39"/>
    </row>
    <row r="15" spans="1:14" s="22" customFormat="1" ht="276" customHeight="1" x14ac:dyDescent="0.25">
      <c r="A15" s="103">
        <v>7</v>
      </c>
      <c r="B15" s="121" t="s">
        <v>173</v>
      </c>
      <c r="C15" s="33" t="s">
        <v>85</v>
      </c>
      <c r="D15" s="116" t="s">
        <v>14</v>
      </c>
      <c r="E15" s="118" t="s">
        <v>143</v>
      </c>
      <c r="F15" s="46" t="s">
        <v>298</v>
      </c>
      <c r="G15" s="117">
        <v>1000</v>
      </c>
      <c r="H15" s="106" t="s">
        <v>27</v>
      </c>
      <c r="I15" s="112">
        <v>992.51099999999997</v>
      </c>
      <c r="J15" s="114">
        <v>0.99</v>
      </c>
      <c r="K15" s="114"/>
      <c r="L15" s="103"/>
    </row>
    <row r="16" spans="1:14" s="22" customFormat="1" ht="312.75" customHeight="1" x14ac:dyDescent="0.25">
      <c r="A16" s="103"/>
      <c r="B16" s="121"/>
      <c r="C16" s="32" t="s">
        <v>271</v>
      </c>
      <c r="D16" s="116"/>
      <c r="E16" s="119"/>
      <c r="F16" s="18" t="s">
        <v>273</v>
      </c>
      <c r="G16" s="117"/>
      <c r="H16" s="107"/>
      <c r="I16" s="113"/>
      <c r="J16" s="115"/>
      <c r="K16" s="115"/>
      <c r="L16" s="103"/>
    </row>
    <row r="17" spans="1:12" s="22" customFormat="1" ht="409.6" customHeight="1" x14ac:dyDescent="0.25">
      <c r="A17" s="18">
        <v>8</v>
      </c>
      <c r="B17" s="31" t="s">
        <v>174</v>
      </c>
      <c r="C17" s="32" t="s">
        <v>84</v>
      </c>
      <c r="D17" s="32" t="s">
        <v>14</v>
      </c>
      <c r="E17" s="32" t="s">
        <v>143</v>
      </c>
      <c r="F17" s="33" t="s">
        <v>310</v>
      </c>
      <c r="G17" s="21">
        <v>229.8</v>
      </c>
      <c r="H17" s="40" t="s">
        <v>272</v>
      </c>
      <c r="I17" s="21">
        <v>88.340999999999994</v>
      </c>
      <c r="J17" s="42">
        <v>0.38</v>
      </c>
      <c r="K17" s="42"/>
      <c r="L17" s="18"/>
    </row>
    <row r="18" spans="1:12" s="22" customFormat="1" ht="190.5" customHeight="1" x14ac:dyDescent="0.25">
      <c r="A18" s="19">
        <v>9</v>
      </c>
      <c r="B18" s="44" t="s">
        <v>175</v>
      </c>
      <c r="C18" s="45" t="s">
        <v>29</v>
      </c>
      <c r="D18" s="45" t="s">
        <v>14</v>
      </c>
      <c r="E18" s="45" t="s">
        <v>143</v>
      </c>
      <c r="F18" s="40" t="s">
        <v>311</v>
      </c>
      <c r="G18" s="19">
        <v>139.488</v>
      </c>
      <c r="H18" s="39" t="s">
        <v>27</v>
      </c>
      <c r="I18" s="19">
        <v>118.005</v>
      </c>
      <c r="J18" s="42">
        <v>0.85</v>
      </c>
      <c r="K18" s="42"/>
      <c r="L18" s="48"/>
    </row>
    <row r="19" spans="1:12" s="22" customFormat="1" ht="315.75" customHeight="1" x14ac:dyDescent="0.25">
      <c r="A19" s="18">
        <v>10</v>
      </c>
      <c r="B19" s="31" t="s">
        <v>176</v>
      </c>
      <c r="C19" s="32" t="s">
        <v>30</v>
      </c>
      <c r="D19" s="32" t="s">
        <v>14</v>
      </c>
      <c r="E19" s="32" t="s">
        <v>144</v>
      </c>
      <c r="F19" s="18" t="s">
        <v>312</v>
      </c>
      <c r="G19" s="18">
        <v>398.197</v>
      </c>
      <c r="H19" s="81" t="s">
        <v>274</v>
      </c>
      <c r="I19" s="21">
        <v>153.34299999999999</v>
      </c>
      <c r="J19" s="42">
        <v>0.39</v>
      </c>
      <c r="K19" s="42"/>
      <c r="L19" s="18"/>
    </row>
    <row r="20" spans="1:12" s="22" customFormat="1" ht="278.25" customHeight="1" x14ac:dyDescent="0.25">
      <c r="A20" s="18">
        <v>11</v>
      </c>
      <c r="B20" s="31" t="s">
        <v>177</v>
      </c>
      <c r="C20" s="18" t="s">
        <v>85</v>
      </c>
      <c r="D20" s="32" t="s">
        <v>14</v>
      </c>
      <c r="E20" s="32" t="s">
        <v>143</v>
      </c>
      <c r="F20" s="46" t="s">
        <v>275</v>
      </c>
      <c r="G20" s="18">
        <v>287.733</v>
      </c>
      <c r="H20" s="39" t="s">
        <v>27</v>
      </c>
      <c r="I20" s="18">
        <v>284.84899999999999</v>
      </c>
      <c r="J20" s="42">
        <v>0.99</v>
      </c>
      <c r="K20" s="42"/>
      <c r="L20" s="48"/>
    </row>
    <row r="21" spans="1:12" s="22" customFormat="1" ht="279" customHeight="1" x14ac:dyDescent="0.25">
      <c r="A21" s="18">
        <v>12</v>
      </c>
      <c r="B21" s="31" t="s">
        <v>178</v>
      </c>
      <c r="C21" s="18" t="s">
        <v>85</v>
      </c>
      <c r="D21" s="32" t="s">
        <v>15</v>
      </c>
      <c r="E21" s="32" t="s">
        <v>143</v>
      </c>
      <c r="F21" s="18" t="s">
        <v>90</v>
      </c>
      <c r="G21" s="18">
        <v>379.98500000000001</v>
      </c>
      <c r="H21" s="39" t="s">
        <v>27</v>
      </c>
      <c r="I21" s="18">
        <v>368.75900000000001</v>
      </c>
      <c r="J21" s="42">
        <v>0.98</v>
      </c>
      <c r="K21" s="42"/>
      <c r="L21" s="39"/>
    </row>
    <row r="22" spans="1:12" s="22" customFormat="1" ht="149.25" customHeight="1" x14ac:dyDescent="0.25">
      <c r="A22" s="18">
        <v>13</v>
      </c>
      <c r="B22" s="31" t="s">
        <v>179</v>
      </c>
      <c r="C22" s="32" t="s">
        <v>81</v>
      </c>
      <c r="D22" s="32" t="s">
        <v>14</v>
      </c>
      <c r="E22" s="32" t="s">
        <v>143</v>
      </c>
      <c r="F22" s="18" t="s">
        <v>91</v>
      </c>
      <c r="G22" s="18">
        <v>149.47200000000001</v>
      </c>
      <c r="H22" s="39" t="s">
        <v>27</v>
      </c>
      <c r="I22" s="79">
        <v>148</v>
      </c>
      <c r="J22" s="42">
        <v>0.9</v>
      </c>
      <c r="K22" s="71"/>
      <c r="L22" s="18"/>
    </row>
    <row r="23" spans="1:12" s="22" customFormat="1" ht="177.75" customHeight="1" x14ac:dyDescent="0.25">
      <c r="A23" s="18">
        <v>14</v>
      </c>
      <c r="B23" s="31" t="s">
        <v>180</v>
      </c>
      <c r="C23" s="32" t="s">
        <v>276</v>
      </c>
      <c r="D23" s="32" t="s">
        <v>14</v>
      </c>
      <c r="E23" s="32" t="s">
        <v>143</v>
      </c>
      <c r="F23" s="18" t="s">
        <v>93</v>
      </c>
      <c r="G23" s="18">
        <v>132.148</v>
      </c>
      <c r="H23" s="39" t="s">
        <v>27</v>
      </c>
      <c r="I23" s="33">
        <v>132.071</v>
      </c>
      <c r="J23" s="42">
        <v>1</v>
      </c>
      <c r="K23" s="42"/>
      <c r="L23" s="39"/>
    </row>
    <row r="24" spans="1:12" s="22" customFormat="1" ht="271.5" customHeight="1" x14ac:dyDescent="0.25">
      <c r="A24" s="18">
        <v>15</v>
      </c>
      <c r="B24" s="31" t="s">
        <v>181</v>
      </c>
      <c r="C24" s="18" t="s">
        <v>277</v>
      </c>
      <c r="D24" s="32" t="s">
        <v>14</v>
      </c>
      <c r="E24" s="32" t="s">
        <v>143</v>
      </c>
      <c r="F24" s="18" t="s">
        <v>160</v>
      </c>
      <c r="G24" s="21">
        <v>996</v>
      </c>
      <c r="H24" s="39" t="s">
        <v>27</v>
      </c>
      <c r="I24" s="49">
        <v>996</v>
      </c>
      <c r="J24" s="42">
        <v>1</v>
      </c>
      <c r="K24" s="42"/>
      <c r="L24" s="39"/>
    </row>
    <row r="25" spans="1:12" s="22" customFormat="1" ht="255.75" customHeight="1" x14ac:dyDescent="0.25">
      <c r="A25" s="18">
        <v>16</v>
      </c>
      <c r="B25" s="31" t="s">
        <v>182</v>
      </c>
      <c r="C25" s="32" t="s">
        <v>79</v>
      </c>
      <c r="D25" s="32" t="s">
        <v>14</v>
      </c>
      <c r="E25" s="32" t="s">
        <v>142</v>
      </c>
      <c r="F25" s="18" t="s">
        <v>94</v>
      </c>
      <c r="G25" s="18">
        <v>81.287999999999997</v>
      </c>
      <c r="H25" s="39" t="s">
        <v>27</v>
      </c>
      <c r="I25" s="18">
        <v>77.968000000000004</v>
      </c>
      <c r="J25" s="42">
        <v>0.96</v>
      </c>
      <c r="K25" s="42"/>
      <c r="L25" s="39"/>
    </row>
    <row r="26" spans="1:12" s="22" customFormat="1" ht="259.5" customHeight="1" x14ac:dyDescent="0.25">
      <c r="A26" s="18">
        <v>17</v>
      </c>
      <c r="B26" s="31" t="s">
        <v>183</v>
      </c>
      <c r="C26" s="32" t="s">
        <v>79</v>
      </c>
      <c r="D26" s="32" t="s">
        <v>14</v>
      </c>
      <c r="E26" s="32" t="s">
        <v>142</v>
      </c>
      <c r="F26" s="40" t="s">
        <v>95</v>
      </c>
      <c r="G26" s="18">
        <v>81.287999999999997</v>
      </c>
      <c r="H26" s="39" t="s">
        <v>27</v>
      </c>
      <c r="I26" s="18">
        <v>77.968000000000004</v>
      </c>
      <c r="J26" s="42">
        <v>0.96</v>
      </c>
      <c r="K26" s="42"/>
      <c r="L26" s="39"/>
    </row>
    <row r="27" spans="1:12" s="22" customFormat="1" ht="264" customHeight="1" x14ac:dyDescent="0.25">
      <c r="A27" s="18">
        <v>18</v>
      </c>
      <c r="B27" s="31" t="s">
        <v>184</v>
      </c>
      <c r="C27" s="32" t="s">
        <v>79</v>
      </c>
      <c r="D27" s="32" t="s">
        <v>14</v>
      </c>
      <c r="E27" s="32" t="s">
        <v>142</v>
      </c>
      <c r="F27" s="40" t="s">
        <v>96</v>
      </c>
      <c r="G27" s="18">
        <v>81.287999999999997</v>
      </c>
      <c r="H27" s="39" t="s">
        <v>27</v>
      </c>
      <c r="I27" s="18">
        <v>77.968000000000004</v>
      </c>
      <c r="J27" s="42">
        <v>0.96</v>
      </c>
      <c r="K27" s="42"/>
      <c r="L27" s="39"/>
    </row>
    <row r="28" spans="1:12" s="22" customFormat="1" ht="259.5" customHeight="1" x14ac:dyDescent="0.25">
      <c r="A28" s="18">
        <v>19</v>
      </c>
      <c r="B28" s="31" t="s">
        <v>185</v>
      </c>
      <c r="C28" s="32" t="s">
        <v>80</v>
      </c>
      <c r="D28" s="32" t="s">
        <v>14</v>
      </c>
      <c r="E28" s="32" t="s">
        <v>142</v>
      </c>
      <c r="F28" s="40" t="s">
        <v>97</v>
      </c>
      <c r="G28" s="18">
        <v>81.287999999999997</v>
      </c>
      <c r="H28" s="39" t="s">
        <v>27</v>
      </c>
      <c r="I28" s="18">
        <v>79.471000000000004</v>
      </c>
      <c r="J28" s="42">
        <v>0.98</v>
      </c>
      <c r="K28" s="42"/>
      <c r="L28" s="39"/>
    </row>
    <row r="29" spans="1:12" s="22" customFormat="1" ht="257.25" customHeight="1" x14ac:dyDescent="0.25">
      <c r="A29" s="18">
        <v>20</v>
      </c>
      <c r="B29" s="31" t="s">
        <v>186</v>
      </c>
      <c r="C29" s="32" t="s">
        <v>79</v>
      </c>
      <c r="D29" s="32" t="s">
        <v>14</v>
      </c>
      <c r="E29" s="32" t="s">
        <v>142</v>
      </c>
      <c r="F29" s="40" t="s">
        <v>98</v>
      </c>
      <c r="G29" s="18">
        <v>81.287999999999997</v>
      </c>
      <c r="H29" s="39" t="s">
        <v>27</v>
      </c>
      <c r="I29" s="18">
        <v>77.968000000000004</v>
      </c>
      <c r="J29" s="42">
        <v>0.96</v>
      </c>
      <c r="K29" s="42"/>
      <c r="L29" s="39"/>
    </row>
    <row r="30" spans="1:12" s="22" customFormat="1" ht="257.25" customHeight="1" x14ac:dyDescent="0.25">
      <c r="A30" s="18">
        <v>21</v>
      </c>
      <c r="B30" s="31" t="s">
        <v>187</v>
      </c>
      <c r="C30" s="32" t="s">
        <v>80</v>
      </c>
      <c r="D30" s="32" t="s">
        <v>14</v>
      </c>
      <c r="E30" s="32" t="s">
        <v>142</v>
      </c>
      <c r="F30" s="40" t="s">
        <v>92</v>
      </c>
      <c r="G30" s="18">
        <v>81.287999999999997</v>
      </c>
      <c r="H30" s="39" t="s">
        <v>27</v>
      </c>
      <c r="I30" s="18">
        <v>79.471000000000004</v>
      </c>
      <c r="J30" s="42">
        <v>0.98</v>
      </c>
      <c r="K30" s="42"/>
      <c r="L30" s="39"/>
    </row>
    <row r="31" spans="1:12" s="22" customFormat="1" ht="257.25" customHeight="1" x14ac:dyDescent="0.25">
      <c r="A31" s="18">
        <v>22</v>
      </c>
      <c r="B31" s="31" t="s">
        <v>188</v>
      </c>
      <c r="C31" s="32" t="s">
        <v>31</v>
      </c>
      <c r="D31" s="32" t="s">
        <v>14</v>
      </c>
      <c r="E31" s="32" t="s">
        <v>142</v>
      </c>
      <c r="F31" s="40" t="s">
        <v>99</v>
      </c>
      <c r="G31" s="18">
        <v>81.287999999999997</v>
      </c>
      <c r="H31" s="39" t="s">
        <v>27</v>
      </c>
      <c r="I31" s="18">
        <v>77.968000000000004</v>
      </c>
      <c r="J31" s="42">
        <v>0.96</v>
      </c>
      <c r="K31" s="42"/>
      <c r="L31" s="39"/>
    </row>
    <row r="32" spans="1:12" s="22" customFormat="1" ht="261.75" customHeight="1" x14ac:dyDescent="0.25">
      <c r="A32" s="18">
        <v>23</v>
      </c>
      <c r="B32" s="31" t="s">
        <v>189</v>
      </c>
      <c r="C32" s="32" t="s">
        <v>79</v>
      </c>
      <c r="D32" s="32" t="s">
        <v>14</v>
      </c>
      <c r="E32" s="32" t="s">
        <v>142</v>
      </c>
      <c r="F32" s="40" t="s">
        <v>100</v>
      </c>
      <c r="G32" s="18">
        <v>81.287999999999997</v>
      </c>
      <c r="H32" s="39" t="s">
        <v>27</v>
      </c>
      <c r="I32" s="18">
        <v>77.968000000000004</v>
      </c>
      <c r="J32" s="42">
        <v>0.96</v>
      </c>
      <c r="K32" s="42"/>
      <c r="L32" s="39"/>
    </row>
    <row r="33" spans="1:12" s="22" customFormat="1" ht="252" customHeight="1" x14ac:dyDescent="0.25">
      <c r="A33" s="18">
        <v>24</v>
      </c>
      <c r="B33" s="31" t="s">
        <v>190</v>
      </c>
      <c r="C33" s="32" t="s">
        <v>80</v>
      </c>
      <c r="D33" s="32" t="s">
        <v>14</v>
      </c>
      <c r="E33" s="32" t="s">
        <v>142</v>
      </c>
      <c r="F33" s="40" t="s">
        <v>101</v>
      </c>
      <c r="G33" s="18">
        <v>81.287999999999997</v>
      </c>
      <c r="H33" s="39" t="s">
        <v>27</v>
      </c>
      <c r="I33" s="18">
        <v>79.471000000000004</v>
      </c>
      <c r="J33" s="42">
        <v>0.98</v>
      </c>
      <c r="K33" s="42"/>
      <c r="L33" s="39"/>
    </row>
    <row r="34" spans="1:12" s="22" customFormat="1" ht="262.5" customHeight="1" x14ac:dyDescent="0.25">
      <c r="A34" s="18">
        <v>25</v>
      </c>
      <c r="B34" s="31" t="s">
        <v>191</v>
      </c>
      <c r="C34" s="32" t="s">
        <v>32</v>
      </c>
      <c r="D34" s="32" t="s">
        <v>14</v>
      </c>
      <c r="E34" s="32" t="s">
        <v>142</v>
      </c>
      <c r="F34" s="40" t="s">
        <v>102</v>
      </c>
      <c r="G34" s="18">
        <v>81.287999999999997</v>
      </c>
      <c r="H34" s="39" t="s">
        <v>27</v>
      </c>
      <c r="I34" s="18">
        <v>79.471000000000004</v>
      </c>
      <c r="J34" s="42">
        <v>0.98</v>
      </c>
      <c r="K34" s="42"/>
      <c r="L34" s="39"/>
    </row>
    <row r="35" spans="1:12" s="22" customFormat="1" ht="174.75" customHeight="1" x14ac:dyDescent="0.25">
      <c r="A35" s="18">
        <v>26</v>
      </c>
      <c r="B35" s="31" t="s">
        <v>192</v>
      </c>
      <c r="C35" s="32" t="s">
        <v>57</v>
      </c>
      <c r="D35" s="32" t="s">
        <v>14</v>
      </c>
      <c r="E35" s="32" t="s">
        <v>142</v>
      </c>
      <c r="F35" s="40" t="s">
        <v>103</v>
      </c>
      <c r="G35" s="18">
        <v>110.556</v>
      </c>
      <c r="H35" s="39" t="s">
        <v>27</v>
      </c>
      <c r="I35" s="21">
        <v>106.956</v>
      </c>
      <c r="J35" s="42">
        <v>0.97</v>
      </c>
      <c r="K35" s="42"/>
      <c r="L35" s="39"/>
    </row>
    <row r="36" spans="1:12" s="22" customFormat="1" ht="250.5" customHeight="1" x14ac:dyDescent="0.25">
      <c r="A36" s="18">
        <v>27</v>
      </c>
      <c r="B36" s="31" t="s">
        <v>193</v>
      </c>
      <c r="C36" s="32" t="s">
        <v>79</v>
      </c>
      <c r="D36" s="32" t="s">
        <v>14</v>
      </c>
      <c r="E36" s="32" t="s">
        <v>142</v>
      </c>
      <c r="F36" s="40" t="s">
        <v>161</v>
      </c>
      <c r="G36" s="18">
        <v>81.287999999999997</v>
      </c>
      <c r="H36" s="39" t="s">
        <v>27</v>
      </c>
      <c r="I36" s="18">
        <v>77.968000000000004</v>
      </c>
      <c r="J36" s="42">
        <v>0.96</v>
      </c>
      <c r="K36" s="42"/>
      <c r="L36" s="39"/>
    </row>
    <row r="37" spans="1:12" s="22" customFormat="1" ht="266.25" customHeight="1" x14ac:dyDescent="0.25">
      <c r="A37" s="18">
        <v>27</v>
      </c>
      <c r="B37" s="31" t="s">
        <v>194</v>
      </c>
      <c r="C37" s="32" t="s">
        <v>82</v>
      </c>
      <c r="D37" s="32" t="s">
        <v>14</v>
      </c>
      <c r="E37" s="32" t="s">
        <v>142</v>
      </c>
      <c r="F37" s="40" t="s">
        <v>104</v>
      </c>
      <c r="G37" s="18">
        <v>81.287999999999997</v>
      </c>
      <c r="H37" s="39" t="s">
        <v>27</v>
      </c>
      <c r="I37" s="21">
        <v>79.688000000000002</v>
      </c>
      <c r="J37" s="42">
        <v>0.98</v>
      </c>
      <c r="K37" s="42"/>
      <c r="L37" s="39"/>
    </row>
    <row r="38" spans="1:12" s="22" customFormat="1" ht="252.75" customHeight="1" x14ac:dyDescent="0.25">
      <c r="A38" s="18">
        <v>29</v>
      </c>
      <c r="B38" s="31" t="s">
        <v>195</v>
      </c>
      <c r="C38" s="32" t="s">
        <v>80</v>
      </c>
      <c r="D38" s="32" t="s">
        <v>14</v>
      </c>
      <c r="E38" s="32" t="s">
        <v>142</v>
      </c>
      <c r="F38" s="40" t="s">
        <v>105</v>
      </c>
      <c r="G38" s="18">
        <v>81.287999999999997</v>
      </c>
      <c r="H38" s="39" t="s">
        <v>27</v>
      </c>
      <c r="I38" s="18">
        <v>79.471000000000004</v>
      </c>
      <c r="J38" s="42">
        <v>0.98</v>
      </c>
      <c r="K38" s="42"/>
      <c r="L38" s="39"/>
    </row>
    <row r="39" spans="1:12" s="22" customFormat="1" ht="267" customHeight="1" x14ac:dyDescent="0.25">
      <c r="A39" s="18">
        <v>30</v>
      </c>
      <c r="B39" s="31" t="s">
        <v>196</v>
      </c>
      <c r="C39" s="32" t="s">
        <v>79</v>
      </c>
      <c r="D39" s="32" t="s">
        <v>14</v>
      </c>
      <c r="E39" s="32" t="s">
        <v>142</v>
      </c>
      <c r="F39" s="40" t="s">
        <v>278</v>
      </c>
      <c r="G39" s="18">
        <v>81.287999999999997</v>
      </c>
      <c r="H39" s="39" t="s">
        <v>27</v>
      </c>
      <c r="I39" s="18">
        <v>77.968000000000004</v>
      </c>
      <c r="J39" s="42">
        <v>0.96</v>
      </c>
      <c r="K39" s="42"/>
      <c r="L39" s="39"/>
    </row>
    <row r="40" spans="1:12" s="22" customFormat="1" ht="258" customHeight="1" x14ac:dyDescent="0.25">
      <c r="A40" s="18">
        <v>31</v>
      </c>
      <c r="B40" s="31" t="s">
        <v>197</v>
      </c>
      <c r="C40" s="32" t="s">
        <v>79</v>
      </c>
      <c r="D40" s="32" t="s">
        <v>14</v>
      </c>
      <c r="E40" s="32" t="s">
        <v>142</v>
      </c>
      <c r="F40" s="40" t="s">
        <v>279</v>
      </c>
      <c r="G40" s="18">
        <v>81.287999999999997</v>
      </c>
      <c r="H40" s="39" t="s">
        <v>27</v>
      </c>
      <c r="I40" s="18">
        <v>77.968000000000004</v>
      </c>
      <c r="J40" s="42">
        <v>0.96</v>
      </c>
      <c r="K40" s="42"/>
      <c r="L40" s="39"/>
    </row>
    <row r="41" spans="1:12" s="22" customFormat="1" ht="267.75" customHeight="1" x14ac:dyDescent="0.25">
      <c r="A41" s="18">
        <v>32</v>
      </c>
      <c r="B41" s="31" t="s">
        <v>198</v>
      </c>
      <c r="C41" s="32" t="s">
        <v>79</v>
      </c>
      <c r="D41" s="32" t="s">
        <v>14</v>
      </c>
      <c r="E41" s="32" t="s">
        <v>142</v>
      </c>
      <c r="F41" s="40" t="s">
        <v>106</v>
      </c>
      <c r="G41" s="18">
        <v>81.287999999999997</v>
      </c>
      <c r="H41" s="39" t="s">
        <v>27</v>
      </c>
      <c r="I41" s="18">
        <v>77.968000000000004</v>
      </c>
      <c r="J41" s="42">
        <v>0.96</v>
      </c>
      <c r="K41" s="42"/>
      <c r="L41" s="39"/>
    </row>
    <row r="42" spans="1:12" s="22" customFormat="1" ht="255.75" customHeight="1" x14ac:dyDescent="0.25">
      <c r="A42" s="18">
        <v>33</v>
      </c>
      <c r="B42" s="31" t="s">
        <v>199</v>
      </c>
      <c r="C42" s="32" t="s">
        <v>80</v>
      </c>
      <c r="D42" s="32" t="s">
        <v>14</v>
      </c>
      <c r="E42" s="32" t="s">
        <v>142</v>
      </c>
      <c r="F42" s="40" t="s">
        <v>107</v>
      </c>
      <c r="G42" s="18">
        <v>81.287999999999997</v>
      </c>
      <c r="H42" s="39" t="s">
        <v>27</v>
      </c>
      <c r="I42" s="18">
        <v>79.471000000000004</v>
      </c>
      <c r="J42" s="42">
        <v>0.98</v>
      </c>
      <c r="K42" s="42"/>
      <c r="L42" s="39"/>
    </row>
    <row r="43" spans="1:12" s="22" customFormat="1" ht="260.25" customHeight="1" x14ac:dyDescent="0.25">
      <c r="A43" s="18">
        <v>34</v>
      </c>
      <c r="B43" s="31" t="s">
        <v>200</v>
      </c>
      <c r="C43" s="32" t="s">
        <v>283</v>
      </c>
      <c r="D43" s="32" t="s">
        <v>14</v>
      </c>
      <c r="E43" s="32" t="s">
        <v>142</v>
      </c>
      <c r="F43" s="40" t="s">
        <v>280</v>
      </c>
      <c r="G43" s="18">
        <v>81.287999999999997</v>
      </c>
      <c r="H43" s="39" t="s">
        <v>27</v>
      </c>
      <c r="I43" s="18">
        <v>79.471000000000004</v>
      </c>
      <c r="J43" s="42">
        <v>0.98</v>
      </c>
      <c r="K43" s="42"/>
      <c r="L43" s="39"/>
    </row>
    <row r="44" spans="1:12" s="22" customFormat="1" ht="258" customHeight="1" x14ac:dyDescent="0.25">
      <c r="A44" s="18">
        <v>35</v>
      </c>
      <c r="B44" s="31" t="s">
        <v>201</v>
      </c>
      <c r="C44" s="32" t="s">
        <v>282</v>
      </c>
      <c r="D44" s="32" t="s">
        <v>14</v>
      </c>
      <c r="E44" s="32" t="s">
        <v>142</v>
      </c>
      <c r="F44" s="40" t="s">
        <v>281</v>
      </c>
      <c r="G44" s="18">
        <v>81.287999999999997</v>
      </c>
      <c r="H44" s="39" t="s">
        <v>27</v>
      </c>
      <c r="I44" s="18">
        <v>77.968000000000004</v>
      </c>
      <c r="J44" s="42">
        <v>0.96</v>
      </c>
      <c r="K44" s="42"/>
      <c r="L44" s="39"/>
    </row>
    <row r="45" spans="1:12" s="22" customFormat="1" ht="255" customHeight="1" x14ac:dyDescent="0.25">
      <c r="A45" s="18">
        <v>36</v>
      </c>
      <c r="B45" s="31" t="s">
        <v>202</v>
      </c>
      <c r="C45" s="32" t="s">
        <v>284</v>
      </c>
      <c r="D45" s="32" t="s">
        <v>14</v>
      </c>
      <c r="E45" s="32" t="s">
        <v>142</v>
      </c>
      <c r="F45" s="40" t="s">
        <v>285</v>
      </c>
      <c r="G45" s="18">
        <v>81.287999999999997</v>
      </c>
      <c r="H45" s="39" t="s">
        <v>27</v>
      </c>
      <c r="I45" s="18">
        <v>77.968000000000004</v>
      </c>
      <c r="J45" s="42">
        <v>0.96</v>
      </c>
      <c r="K45" s="42"/>
      <c r="L45" s="39"/>
    </row>
    <row r="46" spans="1:12" s="22" customFormat="1" ht="321.75" customHeight="1" x14ac:dyDescent="0.25">
      <c r="A46" s="18">
        <v>37</v>
      </c>
      <c r="B46" s="31" t="s">
        <v>203</v>
      </c>
      <c r="C46" s="33" t="str">
        <f>'[1]2020'!C47</f>
        <v>1) Затвердження Календарного плану;                                                                                2) Погодження кошторису проєкту (демонтажні роботи, малярні, штукатурні роботи (стеля, стіни), підлога, електромонтажні, сантехнічні та столярні роботи);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
      <c r="D46" s="32" t="s">
        <v>14</v>
      </c>
      <c r="E46" s="32" t="s">
        <v>145</v>
      </c>
      <c r="F46" s="33" t="s">
        <v>286</v>
      </c>
      <c r="G46" s="18">
        <v>393.55200000000002</v>
      </c>
      <c r="H46" s="39" t="s">
        <v>27</v>
      </c>
      <c r="I46" s="18">
        <v>383.12099999999998</v>
      </c>
      <c r="J46" s="42">
        <v>1</v>
      </c>
      <c r="K46" s="42"/>
      <c r="L46" s="39"/>
    </row>
    <row r="47" spans="1:12" s="22" customFormat="1" ht="173.25" customHeight="1" x14ac:dyDescent="0.25">
      <c r="A47" s="18">
        <v>38</v>
      </c>
      <c r="B47" s="31" t="s">
        <v>204</v>
      </c>
      <c r="C47" s="33" t="s">
        <v>78</v>
      </c>
      <c r="D47" s="32" t="s">
        <v>14</v>
      </c>
      <c r="E47" s="32" t="s">
        <v>142</v>
      </c>
      <c r="F47" s="46" t="s">
        <v>313</v>
      </c>
      <c r="G47" s="18">
        <v>115.476</v>
      </c>
      <c r="H47" s="40" t="s">
        <v>314</v>
      </c>
      <c r="I47" s="84">
        <v>38.5</v>
      </c>
      <c r="J47" s="42">
        <v>0.33</v>
      </c>
      <c r="K47" s="71"/>
      <c r="L47" s="18"/>
    </row>
    <row r="48" spans="1:12" s="22" customFormat="1" ht="219.75" customHeight="1" x14ac:dyDescent="0.25">
      <c r="A48" s="18">
        <v>39</v>
      </c>
      <c r="B48" s="31" t="s">
        <v>205</v>
      </c>
      <c r="C48" s="33" t="s">
        <v>77</v>
      </c>
      <c r="D48" s="32" t="s">
        <v>14</v>
      </c>
      <c r="E48" s="32" t="s">
        <v>142</v>
      </c>
      <c r="F48" s="47" t="s">
        <v>315</v>
      </c>
      <c r="G48" s="21">
        <v>148.80000000000001</v>
      </c>
      <c r="H48" s="39" t="s">
        <v>27</v>
      </c>
      <c r="I48" s="83">
        <v>147.6</v>
      </c>
      <c r="J48" s="42">
        <v>0.99</v>
      </c>
      <c r="K48" s="71"/>
      <c r="L48" s="18"/>
    </row>
    <row r="49" spans="1:12" s="22" customFormat="1" ht="230.25" customHeight="1" x14ac:dyDescent="0.25">
      <c r="A49" s="18">
        <v>40</v>
      </c>
      <c r="B49" s="31" t="s">
        <v>206</v>
      </c>
      <c r="C49" s="33" t="s">
        <v>33</v>
      </c>
      <c r="D49" s="32" t="s">
        <v>14</v>
      </c>
      <c r="E49" s="32" t="s">
        <v>142</v>
      </c>
      <c r="F49" s="46" t="s">
        <v>108</v>
      </c>
      <c r="G49" s="18">
        <v>85.262</v>
      </c>
      <c r="H49" s="39" t="s">
        <v>27</v>
      </c>
      <c r="I49" s="21">
        <v>83.977000000000004</v>
      </c>
      <c r="J49" s="42">
        <v>0.98</v>
      </c>
      <c r="K49" s="42"/>
      <c r="L49" s="39"/>
    </row>
    <row r="50" spans="1:12" s="22" customFormat="1" ht="199.5" customHeight="1" x14ac:dyDescent="0.25">
      <c r="A50" s="18">
        <v>41</v>
      </c>
      <c r="B50" s="31" t="s">
        <v>207</v>
      </c>
      <c r="C50" s="47" t="s">
        <v>76</v>
      </c>
      <c r="D50" s="32" t="s">
        <v>14</v>
      </c>
      <c r="E50" s="32" t="s">
        <v>146</v>
      </c>
      <c r="F50" s="43" t="s">
        <v>86</v>
      </c>
      <c r="G50" s="21">
        <v>100</v>
      </c>
      <c r="H50" s="39" t="s">
        <v>27</v>
      </c>
      <c r="I50" s="21">
        <v>99.998999999999995</v>
      </c>
      <c r="J50" s="42">
        <v>1</v>
      </c>
      <c r="K50" s="42"/>
      <c r="L50" s="39"/>
    </row>
    <row r="51" spans="1:12" s="22" customFormat="1" ht="213" customHeight="1" x14ac:dyDescent="0.25">
      <c r="A51" s="18">
        <v>42</v>
      </c>
      <c r="B51" s="31" t="s">
        <v>208</v>
      </c>
      <c r="C51" s="32" t="s">
        <v>35</v>
      </c>
      <c r="D51" s="32" t="s">
        <v>14</v>
      </c>
      <c r="E51" s="32" t="s">
        <v>142</v>
      </c>
      <c r="F51" s="40" t="s">
        <v>109</v>
      </c>
      <c r="G51" s="18">
        <v>85.262</v>
      </c>
      <c r="H51" s="39" t="s">
        <v>27</v>
      </c>
      <c r="I51" s="21">
        <v>83.977000000000004</v>
      </c>
      <c r="J51" s="42">
        <v>0.83</v>
      </c>
      <c r="K51" s="42"/>
      <c r="L51" s="39"/>
    </row>
    <row r="52" spans="1:12" s="22" customFormat="1" ht="243" customHeight="1" x14ac:dyDescent="0.25">
      <c r="A52" s="18">
        <v>43</v>
      </c>
      <c r="B52" s="31" t="s">
        <v>209</v>
      </c>
      <c r="C52" s="32" t="s">
        <v>34</v>
      </c>
      <c r="D52" s="32" t="s">
        <v>14</v>
      </c>
      <c r="E52" s="32" t="s">
        <v>142</v>
      </c>
      <c r="F52" s="40" t="s">
        <v>110</v>
      </c>
      <c r="G52" s="18">
        <v>85.262</v>
      </c>
      <c r="H52" s="39" t="s">
        <v>27</v>
      </c>
      <c r="I52" s="21">
        <v>84.275000000000006</v>
      </c>
      <c r="J52" s="42">
        <v>0.99</v>
      </c>
      <c r="K52" s="42"/>
      <c r="L52" s="52"/>
    </row>
    <row r="53" spans="1:12" s="22" customFormat="1" ht="216.75" customHeight="1" x14ac:dyDescent="0.25">
      <c r="A53" s="18">
        <v>44</v>
      </c>
      <c r="B53" s="31" t="s">
        <v>210</v>
      </c>
      <c r="C53" s="32" t="s">
        <v>35</v>
      </c>
      <c r="D53" s="32" t="s">
        <v>14</v>
      </c>
      <c r="E53" s="32" t="s">
        <v>142</v>
      </c>
      <c r="F53" s="40" t="s">
        <v>111</v>
      </c>
      <c r="G53" s="18">
        <v>85.262</v>
      </c>
      <c r="H53" s="39" t="s">
        <v>27</v>
      </c>
      <c r="I53" s="21">
        <v>83.977000000000004</v>
      </c>
      <c r="J53" s="42">
        <v>0.98</v>
      </c>
      <c r="K53" s="42"/>
      <c r="L53" s="39"/>
    </row>
    <row r="54" spans="1:12" s="22" customFormat="1" ht="226.5" customHeight="1" x14ac:dyDescent="0.25">
      <c r="A54" s="18">
        <v>45</v>
      </c>
      <c r="B54" s="31" t="s">
        <v>211</v>
      </c>
      <c r="C54" s="32" t="s">
        <v>35</v>
      </c>
      <c r="D54" s="32" t="s">
        <v>14</v>
      </c>
      <c r="E54" s="32" t="s">
        <v>142</v>
      </c>
      <c r="F54" s="40" t="s">
        <v>112</v>
      </c>
      <c r="G54" s="18">
        <v>85.262</v>
      </c>
      <c r="H54" s="39" t="s">
        <v>27</v>
      </c>
      <c r="I54" s="21">
        <v>84.566999999999993</v>
      </c>
      <c r="J54" s="42">
        <v>0.99</v>
      </c>
      <c r="K54" s="42"/>
      <c r="L54" s="39"/>
    </row>
    <row r="55" spans="1:12" s="22" customFormat="1" ht="183" customHeight="1" x14ac:dyDescent="0.25">
      <c r="A55" s="18">
        <v>46</v>
      </c>
      <c r="B55" s="31" t="s">
        <v>212</v>
      </c>
      <c r="C55" s="33" t="s">
        <v>75</v>
      </c>
      <c r="D55" s="32" t="s">
        <v>14</v>
      </c>
      <c r="E55" s="32" t="s">
        <v>142</v>
      </c>
      <c r="F55" s="18" t="s">
        <v>113</v>
      </c>
      <c r="G55" s="21">
        <v>100</v>
      </c>
      <c r="H55" s="39" t="s">
        <v>27</v>
      </c>
      <c r="I55" s="21">
        <v>79.866</v>
      </c>
      <c r="J55" s="42">
        <v>0.8</v>
      </c>
      <c r="K55" s="42"/>
      <c r="L55" s="39"/>
    </row>
    <row r="56" spans="1:12" s="22" customFormat="1" ht="195.75" customHeight="1" x14ac:dyDescent="0.25">
      <c r="A56" s="18">
        <v>47</v>
      </c>
      <c r="B56" s="31" t="s">
        <v>213</v>
      </c>
      <c r="C56" s="32" t="s">
        <v>74</v>
      </c>
      <c r="D56" s="32" t="s">
        <v>14</v>
      </c>
      <c r="E56" s="32" t="s">
        <v>143</v>
      </c>
      <c r="F56" s="33" t="s">
        <v>331</v>
      </c>
      <c r="G56" s="18">
        <v>108.729</v>
      </c>
      <c r="H56" s="40" t="s">
        <v>332</v>
      </c>
      <c r="I56" s="18">
        <v>76.789000000000001</v>
      </c>
      <c r="J56" s="42">
        <v>0.71</v>
      </c>
      <c r="K56" s="42"/>
      <c r="L56" s="18"/>
    </row>
    <row r="57" spans="1:12" s="22" customFormat="1" ht="295.5" customHeight="1" x14ac:dyDescent="0.25">
      <c r="A57" s="18">
        <v>48</v>
      </c>
      <c r="B57" s="31" t="s">
        <v>214</v>
      </c>
      <c r="C57" s="33" t="s">
        <v>287</v>
      </c>
      <c r="D57" s="32" t="s">
        <v>14</v>
      </c>
      <c r="E57" s="32" t="s">
        <v>142</v>
      </c>
      <c r="F57" s="40" t="s">
        <v>316</v>
      </c>
      <c r="G57" s="21">
        <v>117.88</v>
      </c>
      <c r="H57" s="39" t="s">
        <v>27</v>
      </c>
      <c r="I57" s="21">
        <v>117.828</v>
      </c>
      <c r="J57" s="42">
        <v>1</v>
      </c>
      <c r="K57" s="42"/>
      <c r="L57" s="18"/>
    </row>
    <row r="58" spans="1:12" s="22" customFormat="1" ht="198.75" customHeight="1" x14ac:dyDescent="0.25">
      <c r="A58" s="18">
        <v>49</v>
      </c>
      <c r="B58" s="31" t="s">
        <v>215</v>
      </c>
      <c r="C58" s="32" t="s">
        <v>36</v>
      </c>
      <c r="D58" s="32" t="s">
        <v>14</v>
      </c>
      <c r="E58" s="32" t="s">
        <v>143</v>
      </c>
      <c r="F58" s="40" t="s">
        <v>317</v>
      </c>
      <c r="G58" s="21">
        <v>84</v>
      </c>
      <c r="H58" s="39" t="s">
        <v>27</v>
      </c>
      <c r="I58" s="21">
        <v>82.98</v>
      </c>
      <c r="J58" s="42">
        <v>0.99</v>
      </c>
      <c r="K58" s="42"/>
      <c r="L58" s="18"/>
    </row>
    <row r="59" spans="1:12" s="22" customFormat="1" ht="245.25" customHeight="1" x14ac:dyDescent="0.25">
      <c r="A59" s="18">
        <v>50</v>
      </c>
      <c r="B59" s="31" t="s">
        <v>216</v>
      </c>
      <c r="C59" s="32" t="s">
        <v>37</v>
      </c>
      <c r="D59" s="32" t="s">
        <v>14</v>
      </c>
      <c r="E59" s="32" t="s">
        <v>144</v>
      </c>
      <c r="F59" s="33" t="s">
        <v>318</v>
      </c>
      <c r="G59" s="18">
        <v>264.596</v>
      </c>
      <c r="H59" s="51" t="s">
        <v>330</v>
      </c>
      <c r="I59" s="21">
        <v>165.374</v>
      </c>
      <c r="J59" s="42">
        <v>0.62</v>
      </c>
      <c r="K59" s="42"/>
      <c r="L59" s="18"/>
    </row>
    <row r="60" spans="1:12" s="22" customFormat="1" ht="166.5" customHeight="1" x14ac:dyDescent="0.25">
      <c r="A60" s="18">
        <v>51</v>
      </c>
      <c r="B60" s="31" t="s">
        <v>217</v>
      </c>
      <c r="C60" s="32" t="s">
        <v>38</v>
      </c>
      <c r="D60" s="32" t="s">
        <v>14</v>
      </c>
      <c r="E60" s="32" t="s">
        <v>147</v>
      </c>
      <c r="F60" s="18" t="s">
        <v>114</v>
      </c>
      <c r="G60" s="21">
        <v>84</v>
      </c>
      <c r="H60" s="40" t="s">
        <v>329</v>
      </c>
      <c r="I60" s="92">
        <v>68.73</v>
      </c>
      <c r="J60" s="42">
        <v>0.82</v>
      </c>
      <c r="K60" s="42"/>
      <c r="L60" s="18"/>
    </row>
    <row r="61" spans="1:12" s="22" customFormat="1" ht="201.75" customHeight="1" x14ac:dyDescent="0.25">
      <c r="A61" s="18">
        <v>52</v>
      </c>
      <c r="B61" s="31" t="s">
        <v>218</v>
      </c>
      <c r="C61" s="33" t="s">
        <v>73</v>
      </c>
      <c r="D61" s="32" t="s">
        <v>14</v>
      </c>
      <c r="E61" s="32" t="s">
        <v>142</v>
      </c>
      <c r="F61" s="33" t="s">
        <v>288</v>
      </c>
      <c r="G61" s="21">
        <v>117.55</v>
      </c>
      <c r="H61" s="39" t="s">
        <v>27</v>
      </c>
      <c r="I61" s="18">
        <v>110.541</v>
      </c>
      <c r="J61" s="42">
        <v>0.94</v>
      </c>
      <c r="K61" s="42"/>
      <c r="L61" s="39"/>
    </row>
    <row r="62" spans="1:12" s="22" customFormat="1" ht="301.5" customHeight="1" x14ac:dyDescent="0.25">
      <c r="A62" s="18">
        <v>53</v>
      </c>
      <c r="B62" s="31" t="s">
        <v>219</v>
      </c>
      <c r="C62" s="32" t="s">
        <v>39</v>
      </c>
      <c r="D62" s="32" t="s">
        <v>14</v>
      </c>
      <c r="E62" s="32" t="s">
        <v>148</v>
      </c>
      <c r="F62" s="33" t="s">
        <v>162</v>
      </c>
      <c r="G62" s="21">
        <v>84</v>
      </c>
      <c r="H62" s="39" t="s">
        <v>27</v>
      </c>
      <c r="I62" s="79">
        <v>84</v>
      </c>
      <c r="J62" s="42">
        <v>1</v>
      </c>
      <c r="K62" s="42"/>
      <c r="L62" s="18"/>
    </row>
    <row r="63" spans="1:12" s="22" customFormat="1" ht="246.75" customHeight="1" x14ac:dyDescent="0.25">
      <c r="A63" s="18">
        <v>54</v>
      </c>
      <c r="B63" s="31" t="s">
        <v>220</v>
      </c>
      <c r="C63" s="32" t="s">
        <v>40</v>
      </c>
      <c r="D63" s="32" t="s">
        <v>14</v>
      </c>
      <c r="E63" s="32" t="s">
        <v>142</v>
      </c>
      <c r="F63" s="18" t="s">
        <v>115</v>
      </c>
      <c r="G63" s="21">
        <v>309.83999999999997</v>
      </c>
      <c r="H63" s="39" t="s">
        <v>27</v>
      </c>
      <c r="I63" s="79">
        <v>308</v>
      </c>
      <c r="J63" s="42">
        <v>1</v>
      </c>
      <c r="K63" s="71"/>
      <c r="L63" s="18"/>
    </row>
    <row r="64" spans="1:12" s="22" customFormat="1" ht="255" customHeight="1" x14ac:dyDescent="0.25">
      <c r="A64" s="18">
        <v>55</v>
      </c>
      <c r="B64" s="31" t="s">
        <v>221</v>
      </c>
      <c r="C64" s="32" t="s">
        <v>72</v>
      </c>
      <c r="D64" s="32" t="s">
        <v>14</v>
      </c>
      <c r="E64" s="32" t="s">
        <v>142</v>
      </c>
      <c r="F64" s="33" t="s">
        <v>116</v>
      </c>
      <c r="G64" s="18">
        <v>84.947999999999993</v>
      </c>
      <c r="H64" s="39" t="s">
        <v>27</v>
      </c>
      <c r="I64" s="18">
        <v>84.947000000000003</v>
      </c>
      <c r="J64" s="42">
        <v>1</v>
      </c>
      <c r="K64" s="42"/>
      <c r="L64" s="18"/>
    </row>
    <row r="65" spans="1:12" s="22" customFormat="1" ht="229.5" customHeight="1" x14ac:dyDescent="0.25">
      <c r="A65" s="18">
        <v>56</v>
      </c>
      <c r="B65" s="31" t="s">
        <v>222</v>
      </c>
      <c r="C65" s="32" t="s">
        <v>71</v>
      </c>
      <c r="D65" s="32" t="s">
        <v>14</v>
      </c>
      <c r="E65" s="32" t="s">
        <v>149</v>
      </c>
      <c r="F65" s="18" t="s">
        <v>88</v>
      </c>
      <c r="G65" s="21">
        <v>201.48</v>
      </c>
      <c r="H65" s="39" t="s">
        <v>27</v>
      </c>
      <c r="I65" s="79">
        <v>200</v>
      </c>
      <c r="J65" s="42">
        <v>1</v>
      </c>
      <c r="K65" s="71"/>
      <c r="L65" s="18"/>
    </row>
    <row r="66" spans="1:12" s="22" customFormat="1" ht="178.5" customHeight="1" x14ac:dyDescent="0.25">
      <c r="A66" s="103">
        <v>57</v>
      </c>
      <c r="B66" s="121" t="s">
        <v>223</v>
      </c>
      <c r="C66" s="46" t="s">
        <v>41</v>
      </c>
      <c r="D66" s="116" t="s">
        <v>14</v>
      </c>
      <c r="E66" s="32" t="s">
        <v>143</v>
      </c>
      <c r="F66" s="18" t="s">
        <v>163</v>
      </c>
      <c r="G66" s="103">
        <v>255.79300000000001</v>
      </c>
      <c r="H66" s="110" t="s">
        <v>27</v>
      </c>
      <c r="I66" s="33">
        <v>108.13800000000001</v>
      </c>
      <c r="J66" s="108">
        <v>0.94</v>
      </c>
      <c r="K66" s="112"/>
      <c r="L66" s="104"/>
    </row>
    <row r="67" spans="1:12" s="22" customFormat="1" ht="219" customHeight="1" x14ac:dyDescent="0.25">
      <c r="A67" s="103"/>
      <c r="B67" s="121"/>
      <c r="C67" s="33" t="s">
        <v>70</v>
      </c>
      <c r="D67" s="116"/>
      <c r="E67" s="32"/>
      <c r="F67" s="18" t="s">
        <v>89</v>
      </c>
      <c r="G67" s="103"/>
      <c r="H67" s="111"/>
      <c r="I67" s="79">
        <v>132.80000000000001</v>
      </c>
      <c r="J67" s="109"/>
      <c r="K67" s="113"/>
      <c r="L67" s="105"/>
    </row>
    <row r="68" spans="1:12" s="22" customFormat="1" ht="318.75" customHeight="1" x14ac:dyDescent="0.25">
      <c r="A68" s="18">
        <v>58</v>
      </c>
      <c r="B68" s="31" t="s">
        <v>224</v>
      </c>
      <c r="C68" s="46" t="s">
        <v>42</v>
      </c>
      <c r="D68" s="32" t="s">
        <v>14</v>
      </c>
      <c r="E68" s="32" t="s">
        <v>146</v>
      </c>
      <c r="F68" s="46" t="s">
        <v>117</v>
      </c>
      <c r="G68" s="18">
        <v>420.072</v>
      </c>
      <c r="H68" s="39" t="s">
        <v>27</v>
      </c>
      <c r="I68" s="53">
        <v>417.46</v>
      </c>
      <c r="J68" s="42">
        <v>0.99</v>
      </c>
      <c r="K68" s="42"/>
      <c r="L68" s="39"/>
    </row>
    <row r="69" spans="1:12" s="22" customFormat="1" ht="255.75" customHeight="1" x14ac:dyDescent="0.25">
      <c r="A69" s="18">
        <v>59</v>
      </c>
      <c r="B69" s="31" t="s">
        <v>225</v>
      </c>
      <c r="C69" s="46" t="s">
        <v>43</v>
      </c>
      <c r="D69" s="32" t="s">
        <v>14</v>
      </c>
      <c r="E69" s="32" t="s">
        <v>143</v>
      </c>
      <c r="F69" s="46" t="s">
        <v>302</v>
      </c>
      <c r="G69" s="18">
        <v>534.79200000000003</v>
      </c>
      <c r="H69" s="39" t="s">
        <v>27</v>
      </c>
      <c r="I69" s="53">
        <v>525.27599999999995</v>
      </c>
      <c r="J69" s="42">
        <v>1</v>
      </c>
      <c r="K69" s="42"/>
      <c r="L69" s="39"/>
    </row>
    <row r="70" spans="1:12" s="22" customFormat="1" ht="158.25" customHeight="1" x14ac:dyDescent="0.25">
      <c r="A70" s="18">
        <v>60</v>
      </c>
      <c r="B70" s="31" t="s">
        <v>226</v>
      </c>
      <c r="C70" s="33" t="s">
        <v>69</v>
      </c>
      <c r="D70" s="32" t="s">
        <v>14</v>
      </c>
      <c r="E70" s="32" t="s">
        <v>150</v>
      </c>
      <c r="F70" s="33" t="s">
        <v>83</v>
      </c>
      <c r="G70" s="21">
        <v>84</v>
      </c>
      <c r="H70" s="33" t="s">
        <v>159</v>
      </c>
      <c r="I70" s="53">
        <v>68.73</v>
      </c>
      <c r="J70" s="42">
        <v>0.82</v>
      </c>
      <c r="K70" s="42"/>
      <c r="L70" s="18"/>
    </row>
    <row r="71" spans="1:12" s="22" customFormat="1" ht="251.25" customHeight="1" x14ac:dyDescent="0.25">
      <c r="A71" s="18">
        <v>61</v>
      </c>
      <c r="B71" s="31" t="s">
        <v>227</v>
      </c>
      <c r="C71" s="46" t="s">
        <v>44</v>
      </c>
      <c r="D71" s="32" t="s">
        <v>14</v>
      </c>
      <c r="E71" s="32" t="s">
        <v>151</v>
      </c>
      <c r="F71" s="18" t="s">
        <v>289</v>
      </c>
      <c r="G71" s="18">
        <v>350.35199999999998</v>
      </c>
      <c r="H71" s="39" t="s">
        <v>27</v>
      </c>
      <c r="I71" s="53">
        <v>348.952</v>
      </c>
      <c r="J71" s="42">
        <v>0.996</v>
      </c>
      <c r="K71" s="42"/>
      <c r="L71" s="39"/>
    </row>
    <row r="72" spans="1:12" s="22" customFormat="1" ht="228" customHeight="1" x14ac:dyDescent="0.25">
      <c r="A72" s="103">
        <v>62</v>
      </c>
      <c r="B72" s="121" t="s">
        <v>228</v>
      </c>
      <c r="C72" s="46" t="s">
        <v>45</v>
      </c>
      <c r="D72" s="116" t="s">
        <v>14</v>
      </c>
      <c r="E72" s="118" t="s">
        <v>152</v>
      </c>
      <c r="F72" s="18" t="s">
        <v>322</v>
      </c>
      <c r="G72" s="117">
        <v>403.68</v>
      </c>
      <c r="H72" s="47" t="s">
        <v>323</v>
      </c>
      <c r="I72" s="90"/>
      <c r="J72" s="108">
        <v>0.3</v>
      </c>
      <c r="K72" s="104"/>
      <c r="L72" s="104"/>
    </row>
    <row r="73" spans="1:12" s="22" customFormat="1" ht="174.75" customHeight="1" x14ac:dyDescent="0.25">
      <c r="A73" s="103"/>
      <c r="B73" s="121"/>
      <c r="C73" s="33" t="s">
        <v>46</v>
      </c>
      <c r="D73" s="116"/>
      <c r="E73" s="119"/>
      <c r="F73" s="18" t="s">
        <v>326</v>
      </c>
      <c r="G73" s="117"/>
      <c r="H73" s="40" t="s">
        <v>24</v>
      </c>
      <c r="I73" s="86">
        <v>122.139</v>
      </c>
      <c r="J73" s="105"/>
      <c r="K73" s="105"/>
      <c r="L73" s="105"/>
    </row>
    <row r="74" spans="1:12" s="22" customFormat="1" ht="301.5" customHeight="1" x14ac:dyDescent="0.25">
      <c r="A74" s="103">
        <v>63</v>
      </c>
      <c r="B74" s="121" t="s">
        <v>229</v>
      </c>
      <c r="C74" s="33" t="str">
        <f>'[1]2020'!C75</f>
        <v>1) Затвердження Календарного плану;                                                                2) Погодження кошторису проєкту (влаштування майданчику, встановлення загороджувального паркану);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
      <c r="D74" s="118" t="s">
        <v>14</v>
      </c>
      <c r="E74" s="118" t="s">
        <v>146</v>
      </c>
      <c r="F74" s="85" t="s">
        <v>324</v>
      </c>
      <c r="G74" s="117">
        <v>554.4</v>
      </c>
      <c r="H74" s="46" t="s">
        <v>327</v>
      </c>
      <c r="I74" s="18"/>
      <c r="J74" s="18"/>
      <c r="K74" s="72"/>
      <c r="L74" s="104"/>
    </row>
    <row r="75" spans="1:12" s="56" customFormat="1" ht="409.6" customHeight="1" x14ac:dyDescent="0.25">
      <c r="A75" s="103"/>
      <c r="B75" s="121"/>
      <c r="C75" s="54" t="s">
        <v>68</v>
      </c>
      <c r="D75" s="119"/>
      <c r="E75" s="119"/>
      <c r="F75" s="87" t="s">
        <v>325</v>
      </c>
      <c r="G75" s="117"/>
      <c r="H75" s="55" t="s">
        <v>24</v>
      </c>
      <c r="I75" s="20"/>
      <c r="J75" s="20"/>
      <c r="K75" s="73"/>
      <c r="L75" s="105"/>
    </row>
    <row r="76" spans="1:12" s="22" customFormat="1" ht="200.25" customHeight="1" x14ac:dyDescent="0.25">
      <c r="A76" s="18">
        <v>64</v>
      </c>
      <c r="B76" s="31" t="s">
        <v>230</v>
      </c>
      <c r="C76" s="33" t="s">
        <v>67</v>
      </c>
      <c r="D76" s="32" t="s">
        <v>14</v>
      </c>
      <c r="E76" s="32" t="s">
        <v>147</v>
      </c>
      <c r="F76" s="18" t="s">
        <v>118</v>
      </c>
      <c r="G76" s="21">
        <v>110.4</v>
      </c>
      <c r="H76" s="39" t="s">
        <v>27</v>
      </c>
      <c r="I76" s="21">
        <v>108.31</v>
      </c>
      <c r="J76" s="42">
        <v>0.98</v>
      </c>
      <c r="K76" s="42"/>
      <c r="L76" s="39"/>
    </row>
    <row r="77" spans="1:12" s="22" customFormat="1" ht="291" customHeight="1" x14ac:dyDescent="0.25">
      <c r="A77" s="18">
        <v>65</v>
      </c>
      <c r="B77" s="31" t="s">
        <v>231</v>
      </c>
      <c r="C77" s="33" t="s">
        <v>290</v>
      </c>
      <c r="D77" s="32" t="s">
        <v>14</v>
      </c>
      <c r="E77" s="32" t="s">
        <v>153</v>
      </c>
      <c r="F77" s="89" t="s">
        <v>319</v>
      </c>
      <c r="G77" s="21">
        <v>150</v>
      </c>
      <c r="H77" s="40" t="s">
        <v>24</v>
      </c>
      <c r="I77" s="18">
        <v>98.052999999999997</v>
      </c>
      <c r="J77" s="42">
        <v>0.65</v>
      </c>
      <c r="K77" s="71"/>
      <c r="L77" s="18"/>
    </row>
    <row r="78" spans="1:12" s="22" customFormat="1" ht="290.25" customHeight="1" x14ac:dyDescent="0.25">
      <c r="A78" s="18">
        <v>66</v>
      </c>
      <c r="B78" s="31" t="s">
        <v>232</v>
      </c>
      <c r="C78" s="33" t="s">
        <v>291</v>
      </c>
      <c r="D78" s="32" t="s">
        <v>14</v>
      </c>
      <c r="E78" s="32" t="s">
        <v>153</v>
      </c>
      <c r="F78" s="88" t="s">
        <v>320</v>
      </c>
      <c r="G78" s="21">
        <v>150</v>
      </c>
      <c r="H78" s="39" t="s">
        <v>27</v>
      </c>
      <c r="I78" s="18">
        <v>146.905</v>
      </c>
      <c r="J78" s="42">
        <v>0.98</v>
      </c>
      <c r="K78" s="71"/>
      <c r="L78" s="18"/>
    </row>
    <row r="79" spans="1:12" s="22" customFormat="1" ht="264.75" customHeight="1" x14ac:dyDescent="0.25">
      <c r="A79" s="18">
        <v>67</v>
      </c>
      <c r="B79" s="31" t="s">
        <v>233</v>
      </c>
      <c r="C79" s="32" t="s">
        <v>292</v>
      </c>
      <c r="D79" s="32" t="s">
        <v>14</v>
      </c>
      <c r="E79" s="32" t="s">
        <v>154</v>
      </c>
      <c r="F79" s="77" t="s">
        <v>321</v>
      </c>
      <c r="G79" s="18">
        <v>132.792</v>
      </c>
      <c r="H79" s="40" t="s">
        <v>328</v>
      </c>
      <c r="I79" s="79">
        <v>23</v>
      </c>
      <c r="J79" s="42">
        <v>0.17</v>
      </c>
      <c r="K79" s="71"/>
      <c r="L79" s="50"/>
    </row>
    <row r="80" spans="1:12" s="59" customFormat="1" ht="41.25" customHeight="1" x14ac:dyDescent="0.25">
      <c r="A80" s="35"/>
      <c r="B80" s="35" t="s">
        <v>4</v>
      </c>
      <c r="C80" s="35" t="s">
        <v>155</v>
      </c>
      <c r="D80" s="35" t="s">
        <v>6</v>
      </c>
      <c r="E80" s="35" t="s">
        <v>155</v>
      </c>
      <c r="F80" s="35" t="s">
        <v>6</v>
      </c>
      <c r="G80" s="35">
        <f>SUM(G9:G79)</f>
        <v>12879.525999999985</v>
      </c>
      <c r="H80" s="35" t="s">
        <v>6</v>
      </c>
      <c r="I80" s="37">
        <f>SUM(I9:I79)</f>
        <v>10605.552999999994</v>
      </c>
      <c r="J80" s="35" t="s">
        <v>155</v>
      </c>
      <c r="K80" s="35"/>
      <c r="L80" s="35" t="s">
        <v>6</v>
      </c>
    </row>
    <row r="81" spans="1:16" s="22" customFormat="1" ht="142.5" customHeight="1" x14ac:dyDescent="0.25">
      <c r="A81" s="18">
        <v>1</v>
      </c>
      <c r="B81" s="57" t="s">
        <v>234</v>
      </c>
      <c r="C81" s="33" t="s">
        <v>64</v>
      </c>
      <c r="D81" s="32" t="s">
        <v>17</v>
      </c>
      <c r="E81" s="32" t="s">
        <v>146</v>
      </c>
      <c r="F81" s="18" t="s">
        <v>120</v>
      </c>
      <c r="G81" s="21">
        <v>144</v>
      </c>
      <c r="H81" s="39" t="s">
        <v>27</v>
      </c>
      <c r="I81" s="18">
        <v>130.72399999999999</v>
      </c>
      <c r="J81" s="42">
        <v>1</v>
      </c>
      <c r="K81" s="42"/>
      <c r="L81" s="39"/>
    </row>
    <row r="82" spans="1:16" s="22" customFormat="1" ht="131.25" customHeight="1" x14ac:dyDescent="0.25">
      <c r="A82" s="18">
        <v>2</v>
      </c>
      <c r="B82" s="57" t="s">
        <v>235</v>
      </c>
      <c r="C82" s="33" t="s">
        <v>66</v>
      </c>
      <c r="D82" s="32" t="s">
        <v>17</v>
      </c>
      <c r="E82" s="32" t="s">
        <v>146</v>
      </c>
      <c r="F82" s="18" t="s">
        <v>119</v>
      </c>
      <c r="G82" s="21">
        <v>99</v>
      </c>
      <c r="H82" s="39" t="s">
        <v>27</v>
      </c>
      <c r="I82" s="18">
        <v>96.078999999999994</v>
      </c>
      <c r="J82" s="42">
        <v>0.97</v>
      </c>
      <c r="K82" s="76"/>
      <c r="L82" s="39"/>
      <c r="P82" s="58"/>
    </row>
    <row r="83" spans="1:16" s="22" customFormat="1" ht="138" customHeight="1" x14ac:dyDescent="0.25">
      <c r="A83" s="18">
        <v>3</v>
      </c>
      <c r="B83" s="57" t="s">
        <v>293</v>
      </c>
      <c r="C83" s="33" t="s">
        <v>64</v>
      </c>
      <c r="D83" s="32" t="s">
        <v>17</v>
      </c>
      <c r="E83" s="32" t="s">
        <v>151</v>
      </c>
      <c r="F83" s="18" t="s">
        <v>304</v>
      </c>
      <c r="G83" s="18">
        <v>69.992999999999995</v>
      </c>
      <c r="H83" s="39" t="s">
        <v>27</v>
      </c>
      <c r="I83" s="18">
        <v>69.165000000000006</v>
      </c>
      <c r="J83" s="42">
        <v>0.99</v>
      </c>
      <c r="K83" s="42"/>
      <c r="L83" s="35"/>
    </row>
    <row r="84" spans="1:16" s="22" customFormat="1" ht="146.25" customHeight="1" x14ac:dyDescent="0.25">
      <c r="A84" s="18">
        <v>4</v>
      </c>
      <c r="B84" s="57" t="s">
        <v>236</v>
      </c>
      <c r="C84" s="33" t="s">
        <v>64</v>
      </c>
      <c r="D84" s="32" t="s">
        <v>17</v>
      </c>
      <c r="E84" s="32" t="s">
        <v>151</v>
      </c>
      <c r="F84" s="18" t="s">
        <v>121</v>
      </c>
      <c r="G84" s="18">
        <v>69.994</v>
      </c>
      <c r="H84" s="39" t="s">
        <v>27</v>
      </c>
      <c r="I84" s="18">
        <v>68.753</v>
      </c>
      <c r="J84" s="42">
        <v>0.98</v>
      </c>
      <c r="K84" s="42"/>
      <c r="L84" s="35"/>
    </row>
    <row r="85" spans="1:16" s="22" customFormat="1" ht="143.25" customHeight="1" x14ac:dyDescent="0.25">
      <c r="A85" s="18">
        <v>5</v>
      </c>
      <c r="B85" s="57" t="s">
        <v>237</v>
      </c>
      <c r="C85" s="33" t="s">
        <v>64</v>
      </c>
      <c r="D85" s="32" t="s">
        <v>17</v>
      </c>
      <c r="E85" s="32" t="s">
        <v>151</v>
      </c>
      <c r="F85" s="18" t="s">
        <v>122</v>
      </c>
      <c r="G85" s="18">
        <v>69.992999999999995</v>
      </c>
      <c r="H85" s="39" t="s">
        <v>27</v>
      </c>
      <c r="I85" s="18">
        <v>68.753</v>
      </c>
      <c r="J85" s="42">
        <v>0.98</v>
      </c>
      <c r="K85" s="42"/>
      <c r="L85" s="35"/>
    </row>
    <row r="86" spans="1:16" s="22" customFormat="1" ht="144" customHeight="1" x14ac:dyDescent="0.25">
      <c r="A86" s="18">
        <v>6</v>
      </c>
      <c r="B86" s="57" t="s">
        <v>238</v>
      </c>
      <c r="C86" s="33" t="s">
        <v>64</v>
      </c>
      <c r="D86" s="32" t="s">
        <v>17</v>
      </c>
      <c r="E86" s="32" t="s">
        <v>151</v>
      </c>
      <c r="F86" s="18" t="s">
        <v>305</v>
      </c>
      <c r="G86" s="18">
        <v>69.994</v>
      </c>
      <c r="H86" s="39" t="s">
        <v>27</v>
      </c>
      <c r="I86" s="18">
        <v>69.165000000000006</v>
      </c>
      <c r="J86" s="42">
        <v>0.99</v>
      </c>
      <c r="K86" s="42"/>
      <c r="L86" s="39"/>
    </row>
    <row r="87" spans="1:16" s="22" customFormat="1" ht="148.5" customHeight="1" x14ac:dyDescent="0.25">
      <c r="A87" s="18">
        <v>7</v>
      </c>
      <c r="B87" s="31" t="s">
        <v>239</v>
      </c>
      <c r="C87" s="33" t="s">
        <v>64</v>
      </c>
      <c r="D87" s="32" t="s">
        <v>17</v>
      </c>
      <c r="E87" s="32" t="s">
        <v>151</v>
      </c>
      <c r="F87" s="18" t="s">
        <v>123</v>
      </c>
      <c r="G87" s="18">
        <v>69.994</v>
      </c>
      <c r="H87" s="39" t="s">
        <v>27</v>
      </c>
      <c r="I87" s="18">
        <v>68.182000000000002</v>
      </c>
      <c r="J87" s="42">
        <v>0.97</v>
      </c>
      <c r="K87" s="42"/>
      <c r="L87" s="39"/>
    </row>
    <row r="88" spans="1:16" s="22" customFormat="1" ht="142.5" customHeight="1" x14ac:dyDescent="0.25">
      <c r="A88" s="18">
        <v>8</v>
      </c>
      <c r="B88" s="57" t="s">
        <v>240</v>
      </c>
      <c r="C88" s="33" t="s">
        <v>64</v>
      </c>
      <c r="D88" s="32" t="s">
        <v>17</v>
      </c>
      <c r="E88" s="32" t="s">
        <v>151</v>
      </c>
      <c r="F88" s="18" t="s">
        <v>294</v>
      </c>
      <c r="G88" s="18">
        <v>69.994</v>
      </c>
      <c r="H88" s="39" t="s">
        <v>27</v>
      </c>
      <c r="I88" s="18">
        <v>68.753</v>
      </c>
      <c r="J88" s="42">
        <v>0.98</v>
      </c>
      <c r="K88" s="42"/>
      <c r="L88" s="39"/>
    </row>
    <row r="89" spans="1:16" s="22" customFormat="1" ht="159" customHeight="1" x14ac:dyDescent="0.25">
      <c r="A89" s="18">
        <v>9</v>
      </c>
      <c r="B89" s="57" t="s">
        <v>241</v>
      </c>
      <c r="C89" s="33" t="s">
        <v>64</v>
      </c>
      <c r="D89" s="32" t="s">
        <v>17</v>
      </c>
      <c r="E89" s="32" t="s">
        <v>151</v>
      </c>
      <c r="F89" s="18" t="s">
        <v>124</v>
      </c>
      <c r="G89" s="18">
        <v>69.994</v>
      </c>
      <c r="H89" s="39" t="s">
        <v>27</v>
      </c>
      <c r="I89" s="18">
        <v>68.853999999999999</v>
      </c>
      <c r="J89" s="42">
        <v>0.98</v>
      </c>
      <c r="K89" s="42"/>
      <c r="L89" s="39"/>
    </row>
    <row r="90" spans="1:16" s="22" customFormat="1" ht="149.25" customHeight="1" x14ac:dyDescent="0.25">
      <c r="A90" s="18">
        <v>10</v>
      </c>
      <c r="B90" s="57" t="s">
        <v>242</v>
      </c>
      <c r="C90" s="33" t="s">
        <v>64</v>
      </c>
      <c r="D90" s="32" t="s">
        <v>17</v>
      </c>
      <c r="E90" s="32" t="s">
        <v>151</v>
      </c>
      <c r="F90" s="18" t="s">
        <v>125</v>
      </c>
      <c r="G90" s="18">
        <v>69.994</v>
      </c>
      <c r="H90" s="39" t="s">
        <v>27</v>
      </c>
      <c r="I90" s="18">
        <v>67.435000000000002</v>
      </c>
      <c r="J90" s="42">
        <v>0.96</v>
      </c>
      <c r="K90" s="42"/>
      <c r="L90" s="39"/>
    </row>
    <row r="91" spans="1:16" s="22" customFormat="1" ht="159.75" customHeight="1" x14ac:dyDescent="0.25">
      <c r="A91" s="18">
        <v>11</v>
      </c>
      <c r="B91" s="31" t="s">
        <v>243</v>
      </c>
      <c r="C91" s="33" t="s">
        <v>64</v>
      </c>
      <c r="D91" s="32" t="s">
        <v>17</v>
      </c>
      <c r="E91" s="32" t="s">
        <v>156</v>
      </c>
      <c r="F91" s="18" t="s">
        <v>126</v>
      </c>
      <c r="G91" s="21">
        <v>64.58</v>
      </c>
      <c r="H91" s="39" t="s">
        <v>27</v>
      </c>
      <c r="I91" s="18">
        <v>64.402000000000001</v>
      </c>
      <c r="J91" s="42">
        <v>1</v>
      </c>
      <c r="K91" s="71"/>
      <c r="L91" s="66"/>
    </row>
    <row r="92" spans="1:16" s="22" customFormat="1" ht="132.75" customHeight="1" x14ac:dyDescent="0.25">
      <c r="A92" s="18">
        <v>12</v>
      </c>
      <c r="B92" s="57" t="s">
        <v>244</v>
      </c>
      <c r="C92" s="33" t="s">
        <v>64</v>
      </c>
      <c r="D92" s="32" t="s">
        <v>17</v>
      </c>
      <c r="E92" s="32" t="s">
        <v>151</v>
      </c>
      <c r="F92" s="18" t="s">
        <v>127</v>
      </c>
      <c r="G92" s="18">
        <v>69.994</v>
      </c>
      <c r="H92" s="39" t="s">
        <v>27</v>
      </c>
      <c r="I92" s="18">
        <v>68.661000000000001</v>
      </c>
      <c r="J92" s="42">
        <v>0.98</v>
      </c>
      <c r="K92" s="42"/>
      <c r="L92" s="39"/>
    </row>
    <row r="93" spans="1:16" s="22" customFormat="1" ht="133.5" customHeight="1" x14ac:dyDescent="0.25">
      <c r="A93" s="18">
        <v>13</v>
      </c>
      <c r="B93" s="57" t="s">
        <v>245</v>
      </c>
      <c r="C93" s="33" t="s">
        <v>64</v>
      </c>
      <c r="D93" s="32" t="s">
        <v>17</v>
      </c>
      <c r="E93" s="32" t="s">
        <v>151</v>
      </c>
      <c r="F93" s="18" t="s">
        <v>128</v>
      </c>
      <c r="G93" s="18">
        <v>69.992999999999995</v>
      </c>
      <c r="H93" s="39" t="s">
        <v>27</v>
      </c>
      <c r="I93" s="18">
        <v>68.948999999999998</v>
      </c>
      <c r="J93" s="42">
        <v>0.99</v>
      </c>
      <c r="K93" s="42"/>
      <c r="L93" s="39"/>
    </row>
    <row r="94" spans="1:16" s="22" customFormat="1" ht="138.75" customHeight="1" x14ac:dyDescent="0.25">
      <c r="A94" s="18">
        <v>14</v>
      </c>
      <c r="B94" s="57" t="s">
        <v>246</v>
      </c>
      <c r="C94" s="33" t="s">
        <v>64</v>
      </c>
      <c r="D94" s="32" t="s">
        <v>17</v>
      </c>
      <c r="E94" s="32" t="s">
        <v>151</v>
      </c>
      <c r="F94" s="18" t="s">
        <v>129</v>
      </c>
      <c r="G94" s="18">
        <v>69.994</v>
      </c>
      <c r="H94" s="39" t="s">
        <v>27</v>
      </c>
      <c r="I94" s="18">
        <v>68.751999999999995</v>
      </c>
      <c r="J94" s="42">
        <v>0.98</v>
      </c>
      <c r="K94" s="42"/>
      <c r="L94" s="39"/>
    </row>
    <row r="95" spans="1:16" s="22" customFormat="1" ht="144" customHeight="1" x14ac:dyDescent="0.25">
      <c r="A95" s="18">
        <v>15</v>
      </c>
      <c r="B95" s="57" t="s">
        <v>247</v>
      </c>
      <c r="C95" s="33" t="s">
        <v>64</v>
      </c>
      <c r="D95" s="32" t="s">
        <v>17</v>
      </c>
      <c r="E95" s="32" t="s">
        <v>151</v>
      </c>
      <c r="F95" s="18" t="s">
        <v>303</v>
      </c>
      <c r="G95" s="18">
        <v>69.994</v>
      </c>
      <c r="H95" s="39" t="s">
        <v>27</v>
      </c>
      <c r="I95" s="18">
        <v>69.712999999999994</v>
      </c>
      <c r="J95" s="42">
        <v>1</v>
      </c>
      <c r="K95" s="42"/>
      <c r="L95" s="39"/>
    </row>
    <row r="96" spans="1:16" s="22" customFormat="1" ht="138.75" customHeight="1" x14ac:dyDescent="0.25">
      <c r="A96" s="18">
        <v>16</v>
      </c>
      <c r="B96" s="57" t="s">
        <v>248</v>
      </c>
      <c r="C96" s="33" t="s">
        <v>64</v>
      </c>
      <c r="D96" s="32" t="s">
        <v>17</v>
      </c>
      <c r="E96" s="32" t="s">
        <v>151</v>
      </c>
      <c r="F96" s="18" t="s">
        <v>130</v>
      </c>
      <c r="G96" s="18">
        <v>267.95299999999997</v>
      </c>
      <c r="H96" s="91" t="s">
        <v>27</v>
      </c>
      <c r="I96" s="79">
        <v>214.14</v>
      </c>
      <c r="J96" s="42">
        <v>0.8</v>
      </c>
      <c r="K96" s="77"/>
      <c r="L96" s="39"/>
    </row>
    <row r="97" spans="1:14" s="22" customFormat="1" ht="150" customHeight="1" x14ac:dyDescent="0.25">
      <c r="A97" s="18">
        <v>17</v>
      </c>
      <c r="B97" s="57" t="s">
        <v>249</v>
      </c>
      <c r="C97" s="33" t="s">
        <v>64</v>
      </c>
      <c r="D97" s="32" t="s">
        <v>17</v>
      </c>
      <c r="E97" s="32" t="s">
        <v>151</v>
      </c>
      <c r="F97" s="18" t="s">
        <v>131</v>
      </c>
      <c r="G97" s="21">
        <v>200</v>
      </c>
      <c r="H97" s="39" t="s">
        <v>27</v>
      </c>
      <c r="I97" s="18">
        <v>191.084</v>
      </c>
      <c r="J97" s="42">
        <v>0.97</v>
      </c>
      <c r="K97" s="82"/>
      <c r="L97" s="35"/>
    </row>
    <row r="98" spans="1:14" s="59" customFormat="1" ht="36" customHeight="1" x14ac:dyDescent="0.25">
      <c r="A98" s="35"/>
      <c r="B98" s="35" t="s">
        <v>4</v>
      </c>
      <c r="C98" s="35"/>
      <c r="D98" s="35" t="s">
        <v>6</v>
      </c>
      <c r="E98" s="35"/>
      <c r="F98" s="35" t="s">
        <v>6</v>
      </c>
      <c r="G98" s="35">
        <f>SUM(G81:G97)</f>
        <v>1615.4579999999999</v>
      </c>
      <c r="H98" s="35" t="s">
        <v>6</v>
      </c>
      <c r="I98" s="37">
        <f>SUM(I81:I97)</f>
        <v>1521.5640000000001</v>
      </c>
      <c r="J98" s="35"/>
      <c r="K98" s="35"/>
      <c r="L98" s="35" t="s">
        <v>6</v>
      </c>
    </row>
    <row r="99" spans="1:14" s="22" customFormat="1" ht="186.75" customHeight="1" x14ac:dyDescent="0.25">
      <c r="A99" s="18">
        <v>1</v>
      </c>
      <c r="B99" s="31" t="s">
        <v>250</v>
      </c>
      <c r="C99" s="33" t="s">
        <v>63</v>
      </c>
      <c r="D99" s="32" t="s">
        <v>25</v>
      </c>
      <c r="E99" s="32" t="s">
        <v>141</v>
      </c>
      <c r="F99" s="18" t="s">
        <v>132</v>
      </c>
      <c r="G99" s="21">
        <v>439.8</v>
      </c>
      <c r="H99" s="39" t="s">
        <v>27</v>
      </c>
      <c r="I99" s="21">
        <v>439.346</v>
      </c>
      <c r="J99" s="42">
        <v>1</v>
      </c>
      <c r="K99" s="42"/>
      <c r="L99" s="39"/>
    </row>
    <row r="100" spans="1:14" s="22" customFormat="1" ht="178.5" customHeight="1" x14ac:dyDescent="0.25">
      <c r="A100" s="18">
        <v>2</v>
      </c>
      <c r="B100" s="31" t="s">
        <v>251</v>
      </c>
      <c r="C100" s="33" t="s">
        <v>65</v>
      </c>
      <c r="D100" s="32" t="s">
        <v>25</v>
      </c>
      <c r="E100" s="32" t="s">
        <v>141</v>
      </c>
      <c r="F100" s="18" t="s">
        <v>133</v>
      </c>
      <c r="G100" s="21">
        <v>192.96</v>
      </c>
      <c r="H100" s="39" t="s">
        <v>27</v>
      </c>
      <c r="I100" s="21">
        <v>191</v>
      </c>
      <c r="J100" s="42">
        <v>0.99</v>
      </c>
      <c r="K100" s="42"/>
      <c r="L100" s="39"/>
    </row>
    <row r="101" spans="1:14" s="22" customFormat="1" ht="261" customHeight="1" x14ac:dyDescent="0.25">
      <c r="A101" s="18">
        <v>3</v>
      </c>
      <c r="B101" s="36" t="s">
        <v>252</v>
      </c>
      <c r="C101" s="33" t="s">
        <v>295</v>
      </c>
      <c r="D101" s="32" t="s">
        <v>25</v>
      </c>
      <c r="E101" s="32" t="s">
        <v>141</v>
      </c>
      <c r="F101" s="18" t="s">
        <v>164</v>
      </c>
      <c r="G101" s="21">
        <v>132</v>
      </c>
      <c r="H101" s="39" t="s">
        <v>27</v>
      </c>
      <c r="I101" s="21">
        <v>132</v>
      </c>
      <c r="J101" s="42">
        <v>1</v>
      </c>
      <c r="K101" s="42"/>
      <c r="L101" s="78" t="s">
        <v>26</v>
      </c>
      <c r="M101" s="78"/>
      <c r="N101" s="78"/>
    </row>
    <row r="102" spans="1:14" s="22" customFormat="1" ht="195.75" customHeight="1" x14ac:dyDescent="0.25">
      <c r="A102" s="18">
        <v>4</v>
      </c>
      <c r="B102" s="31" t="s">
        <v>253</v>
      </c>
      <c r="C102" s="33" t="s">
        <v>47</v>
      </c>
      <c r="D102" s="32" t="s">
        <v>25</v>
      </c>
      <c r="E102" s="32" t="s">
        <v>141</v>
      </c>
      <c r="F102" s="18" t="s">
        <v>165</v>
      </c>
      <c r="G102" s="18">
        <v>85.262</v>
      </c>
      <c r="H102" s="39" t="s">
        <v>27</v>
      </c>
      <c r="I102" s="18">
        <v>85.043999999999997</v>
      </c>
      <c r="J102" s="42">
        <v>1</v>
      </c>
      <c r="K102" s="42"/>
      <c r="L102" s="39"/>
    </row>
    <row r="103" spans="1:14" s="59" customFormat="1" ht="34.5" customHeight="1" x14ac:dyDescent="0.25">
      <c r="A103" s="35"/>
      <c r="B103" s="35" t="s">
        <v>4</v>
      </c>
      <c r="C103" s="35"/>
      <c r="D103" s="35" t="s">
        <v>6</v>
      </c>
      <c r="E103" s="35"/>
      <c r="F103" s="35" t="s">
        <v>6</v>
      </c>
      <c r="G103" s="35">
        <f>SUM(G99:G102)</f>
        <v>850.02199999999993</v>
      </c>
      <c r="H103" s="35" t="s">
        <v>6</v>
      </c>
      <c r="I103" s="37">
        <f>SUM(I99:I102)</f>
        <v>847.39</v>
      </c>
      <c r="J103" s="35">
        <v>0</v>
      </c>
      <c r="K103" s="35"/>
      <c r="L103" s="35" t="s">
        <v>6</v>
      </c>
    </row>
    <row r="104" spans="1:14" s="22" customFormat="1" ht="187.5" customHeight="1" x14ac:dyDescent="0.25">
      <c r="A104" s="18">
        <v>1</v>
      </c>
      <c r="B104" s="31" t="s">
        <v>254</v>
      </c>
      <c r="C104" s="33" t="s">
        <v>48</v>
      </c>
      <c r="D104" s="32" t="s">
        <v>18</v>
      </c>
      <c r="E104" s="32" t="s">
        <v>150</v>
      </c>
      <c r="F104" s="18" t="s">
        <v>134</v>
      </c>
      <c r="G104" s="60">
        <v>138</v>
      </c>
      <c r="H104" s="39" t="s">
        <v>27</v>
      </c>
      <c r="I104" s="18">
        <v>131.90700000000001</v>
      </c>
      <c r="J104" s="42">
        <v>1</v>
      </c>
      <c r="K104" s="42"/>
      <c r="L104" s="39"/>
    </row>
    <row r="105" spans="1:14" s="22" customFormat="1" ht="201.75" customHeight="1" x14ac:dyDescent="0.25">
      <c r="A105" s="18">
        <v>2</v>
      </c>
      <c r="B105" s="31" t="s">
        <v>255</v>
      </c>
      <c r="C105" s="33" t="s">
        <v>49</v>
      </c>
      <c r="D105" s="32" t="s">
        <v>18</v>
      </c>
      <c r="E105" s="32" t="s">
        <v>150</v>
      </c>
      <c r="F105" s="18" t="s">
        <v>166</v>
      </c>
      <c r="G105" s="60">
        <v>74.16</v>
      </c>
      <c r="H105" s="39" t="s">
        <v>27</v>
      </c>
      <c r="I105" s="21">
        <v>46.5</v>
      </c>
      <c r="J105" s="42">
        <v>0.63</v>
      </c>
      <c r="K105" s="42"/>
      <c r="L105" s="35"/>
    </row>
    <row r="106" spans="1:14" s="22" customFormat="1" ht="222.75" customHeight="1" x14ac:dyDescent="0.25">
      <c r="A106" s="18">
        <v>3</v>
      </c>
      <c r="B106" s="31" t="s">
        <v>256</v>
      </c>
      <c r="C106" s="33" t="s">
        <v>50</v>
      </c>
      <c r="D106" s="32" t="s">
        <v>18</v>
      </c>
      <c r="E106" s="32" t="s">
        <v>150</v>
      </c>
      <c r="F106" s="18" t="s">
        <v>135</v>
      </c>
      <c r="G106" s="60">
        <v>61.344000000000001</v>
      </c>
      <c r="H106" s="39" t="s">
        <v>27</v>
      </c>
      <c r="I106" s="18">
        <v>59.335999999999999</v>
      </c>
      <c r="J106" s="42">
        <v>0.97</v>
      </c>
      <c r="K106" s="42"/>
      <c r="L106" s="35"/>
    </row>
    <row r="107" spans="1:14" s="59" customFormat="1" ht="32.25" customHeight="1" x14ac:dyDescent="0.25">
      <c r="A107" s="35"/>
      <c r="B107" s="35" t="s">
        <v>4</v>
      </c>
      <c r="C107" s="35"/>
      <c r="D107" s="35" t="s">
        <v>6</v>
      </c>
      <c r="E107" s="35"/>
      <c r="F107" s="35" t="s">
        <v>6</v>
      </c>
      <c r="G107" s="35">
        <f>SUM(G104:G106)</f>
        <v>273.50400000000002</v>
      </c>
      <c r="H107" s="35" t="s">
        <v>6</v>
      </c>
      <c r="I107" s="35">
        <f>SUM(I104:I106)</f>
        <v>237.74299999999999</v>
      </c>
      <c r="J107" s="35">
        <v>0</v>
      </c>
      <c r="K107" s="35"/>
      <c r="L107" s="35" t="s">
        <v>6</v>
      </c>
    </row>
    <row r="108" spans="1:14" s="22" customFormat="1" ht="205.5" customHeight="1" x14ac:dyDescent="0.25">
      <c r="A108" s="18">
        <v>1</v>
      </c>
      <c r="B108" s="51" t="s">
        <v>257</v>
      </c>
      <c r="C108" s="47" t="s">
        <v>51</v>
      </c>
      <c r="D108" s="51" t="s">
        <v>19</v>
      </c>
      <c r="E108" s="57" t="s">
        <v>156</v>
      </c>
      <c r="F108" s="18" t="s">
        <v>136</v>
      </c>
      <c r="G108" s="61">
        <v>172.04</v>
      </c>
      <c r="H108" s="39" t="s">
        <v>27</v>
      </c>
      <c r="I108" s="18">
        <v>171.678</v>
      </c>
      <c r="J108" s="42">
        <v>1</v>
      </c>
      <c r="K108" s="42"/>
      <c r="L108" s="35"/>
    </row>
    <row r="109" spans="1:14" s="22" customFormat="1" ht="246.75" customHeight="1" x14ac:dyDescent="0.25">
      <c r="A109" s="18">
        <v>2</v>
      </c>
      <c r="B109" s="51" t="s">
        <v>258</v>
      </c>
      <c r="C109" s="47" t="s">
        <v>52</v>
      </c>
      <c r="D109" s="51" t="s">
        <v>19</v>
      </c>
      <c r="E109" s="57" t="s">
        <v>156</v>
      </c>
      <c r="F109" s="18" t="s">
        <v>137</v>
      </c>
      <c r="G109" s="61">
        <v>178.19900000000001</v>
      </c>
      <c r="H109" s="39" t="s">
        <v>27</v>
      </c>
      <c r="I109" s="18">
        <v>172.661</v>
      </c>
      <c r="J109" s="42">
        <v>0.97</v>
      </c>
      <c r="K109" s="42"/>
      <c r="L109" s="35"/>
    </row>
    <row r="110" spans="1:14" s="22" customFormat="1" ht="261" customHeight="1" x14ac:dyDescent="0.25">
      <c r="A110" s="18">
        <v>3</v>
      </c>
      <c r="B110" s="51" t="s">
        <v>259</v>
      </c>
      <c r="C110" s="47" t="s">
        <v>53</v>
      </c>
      <c r="D110" s="51" t="s">
        <v>19</v>
      </c>
      <c r="E110" s="57" t="s">
        <v>156</v>
      </c>
      <c r="F110" s="18" t="s">
        <v>138</v>
      </c>
      <c r="G110" s="61">
        <v>129.72</v>
      </c>
      <c r="H110" s="39" t="s">
        <v>27</v>
      </c>
      <c r="I110" s="21">
        <v>129.44999999999999</v>
      </c>
      <c r="J110" s="42">
        <v>1</v>
      </c>
      <c r="K110" s="42"/>
      <c r="L110" s="35"/>
    </row>
    <row r="111" spans="1:14" s="22" customFormat="1" ht="190.5" customHeight="1" x14ac:dyDescent="0.25">
      <c r="A111" s="18">
        <v>4</v>
      </c>
      <c r="B111" s="51" t="s">
        <v>260</v>
      </c>
      <c r="C111" s="47" t="s">
        <v>54</v>
      </c>
      <c r="D111" s="51" t="s">
        <v>19</v>
      </c>
      <c r="E111" s="57" t="s">
        <v>156</v>
      </c>
      <c r="F111" s="18" t="s">
        <v>139</v>
      </c>
      <c r="G111" s="61">
        <v>162.12</v>
      </c>
      <c r="H111" s="39" t="s">
        <v>27</v>
      </c>
      <c r="I111" s="18">
        <v>156.07499999999999</v>
      </c>
      <c r="J111" s="42">
        <v>0.96</v>
      </c>
      <c r="K111" s="42"/>
      <c r="L111" s="35"/>
    </row>
    <row r="112" spans="1:14" s="59" customFormat="1" ht="39" customHeight="1" x14ac:dyDescent="0.25">
      <c r="A112" s="35"/>
      <c r="B112" s="35" t="s">
        <v>4</v>
      </c>
      <c r="C112" s="35"/>
      <c r="D112" s="35" t="s">
        <v>6</v>
      </c>
      <c r="E112" s="35"/>
      <c r="F112" s="35" t="s">
        <v>6</v>
      </c>
      <c r="G112" s="35">
        <f>SUM(G108:G111)</f>
        <v>642.07900000000006</v>
      </c>
      <c r="H112" s="35" t="s">
        <v>6</v>
      </c>
      <c r="I112" s="35">
        <f>SUM(I108:I111)</f>
        <v>629.86400000000003</v>
      </c>
      <c r="J112" s="35">
        <v>0</v>
      </c>
      <c r="K112" s="35"/>
      <c r="L112" s="35" t="s">
        <v>6</v>
      </c>
    </row>
    <row r="113" spans="1:12" s="22" customFormat="1" ht="222" customHeight="1" x14ac:dyDescent="0.25">
      <c r="A113" s="18">
        <v>1</v>
      </c>
      <c r="B113" s="31" t="s">
        <v>261</v>
      </c>
      <c r="C113" s="47" t="s">
        <v>62</v>
      </c>
      <c r="D113" s="62" t="s">
        <v>20</v>
      </c>
      <c r="E113" s="57" t="s">
        <v>157</v>
      </c>
      <c r="F113" s="18"/>
      <c r="G113" s="63">
        <v>72</v>
      </c>
      <c r="H113" s="18"/>
      <c r="I113" s="18"/>
      <c r="J113" s="18"/>
      <c r="K113" s="71" t="s">
        <v>87</v>
      </c>
      <c r="L113" s="18"/>
    </row>
    <row r="114" spans="1:12" s="22" customFormat="1" ht="211.5" customHeight="1" x14ac:dyDescent="0.25">
      <c r="A114" s="18">
        <v>2</v>
      </c>
      <c r="B114" s="31" t="s">
        <v>262</v>
      </c>
      <c r="C114" s="47" t="s">
        <v>61</v>
      </c>
      <c r="D114" s="62" t="s">
        <v>20</v>
      </c>
      <c r="E114" s="57" t="s">
        <v>157</v>
      </c>
      <c r="F114" s="18"/>
      <c r="G114" s="64">
        <v>112.236</v>
      </c>
      <c r="H114" s="18"/>
      <c r="I114" s="18"/>
      <c r="J114" s="18"/>
      <c r="K114" s="71" t="s">
        <v>87</v>
      </c>
      <c r="L114" s="18"/>
    </row>
    <row r="115" spans="1:12" s="59" customFormat="1" ht="34.5" customHeight="1" x14ac:dyDescent="0.25">
      <c r="A115" s="35"/>
      <c r="B115" s="35" t="s">
        <v>4</v>
      </c>
      <c r="C115" s="35"/>
      <c r="D115" s="35" t="s">
        <v>6</v>
      </c>
      <c r="E115" s="35"/>
      <c r="F115" s="35" t="s">
        <v>6</v>
      </c>
      <c r="G115" s="67">
        <f>SUM(G113:G114)</f>
        <v>184.23599999999999</v>
      </c>
      <c r="H115" s="35" t="s">
        <v>6</v>
      </c>
      <c r="I115" s="67">
        <f>SUM(I113:I114)</f>
        <v>0</v>
      </c>
      <c r="J115" s="35">
        <v>0</v>
      </c>
      <c r="K115" s="35"/>
      <c r="L115" s="35" t="s">
        <v>6</v>
      </c>
    </row>
    <row r="116" spans="1:12" s="22" customFormat="1" ht="144" customHeight="1" x14ac:dyDescent="0.25">
      <c r="A116" s="18">
        <v>1</v>
      </c>
      <c r="B116" s="31" t="s">
        <v>263</v>
      </c>
      <c r="C116" s="57" t="s">
        <v>60</v>
      </c>
      <c r="D116" s="62" t="s">
        <v>296</v>
      </c>
      <c r="E116" s="57" t="s">
        <v>156</v>
      </c>
      <c r="F116" s="18"/>
      <c r="G116" s="64">
        <v>98.495999999999995</v>
      </c>
      <c r="H116" s="18"/>
      <c r="I116" s="18"/>
      <c r="J116" s="18"/>
      <c r="K116" s="71" t="s">
        <v>56</v>
      </c>
      <c r="L116" s="18"/>
    </row>
    <row r="117" spans="1:12" s="59" customFormat="1" ht="32.25" customHeight="1" x14ac:dyDescent="0.25">
      <c r="A117" s="35"/>
      <c r="B117" s="35" t="s">
        <v>4</v>
      </c>
      <c r="C117" s="35"/>
      <c r="D117" s="35" t="s">
        <v>6</v>
      </c>
      <c r="E117" s="35"/>
      <c r="F117" s="35" t="s">
        <v>6</v>
      </c>
      <c r="G117" s="67">
        <f>SUM(G116)</f>
        <v>98.495999999999995</v>
      </c>
      <c r="H117" s="35" t="s">
        <v>6</v>
      </c>
      <c r="I117" s="67">
        <f>SUM(I116)</f>
        <v>0</v>
      </c>
      <c r="J117" s="35">
        <v>0</v>
      </c>
      <c r="K117" s="35"/>
      <c r="L117" s="35" t="s">
        <v>6</v>
      </c>
    </row>
    <row r="118" spans="1:12" s="22" customFormat="1" ht="249" customHeight="1" x14ac:dyDescent="0.25">
      <c r="A118" s="18">
        <v>1</v>
      </c>
      <c r="B118" s="31" t="s">
        <v>264</v>
      </c>
      <c r="C118" s="57" t="s">
        <v>55</v>
      </c>
      <c r="D118" s="62" t="s">
        <v>297</v>
      </c>
      <c r="E118" s="57" t="s">
        <v>158</v>
      </c>
      <c r="F118" s="18"/>
      <c r="G118" s="65">
        <v>360</v>
      </c>
      <c r="H118" s="18"/>
      <c r="I118" s="18"/>
      <c r="J118" s="18"/>
      <c r="K118" s="77" t="s">
        <v>167</v>
      </c>
      <c r="L118" s="18"/>
    </row>
    <row r="119" spans="1:12" s="59" customFormat="1" ht="27.75" customHeight="1" x14ac:dyDescent="0.25">
      <c r="A119" s="35"/>
      <c r="B119" s="35" t="s">
        <v>4</v>
      </c>
      <c r="C119" s="35"/>
      <c r="D119" s="35" t="s">
        <v>6</v>
      </c>
      <c r="E119" s="35"/>
      <c r="F119" s="35" t="s">
        <v>6</v>
      </c>
      <c r="G119" s="67">
        <f>SUM(G118)</f>
        <v>360</v>
      </c>
      <c r="H119" s="35" t="s">
        <v>6</v>
      </c>
      <c r="I119" s="35">
        <v>0</v>
      </c>
      <c r="J119" s="35">
        <v>0</v>
      </c>
      <c r="K119" s="35"/>
      <c r="L119" s="35" t="s">
        <v>6</v>
      </c>
    </row>
    <row r="120" spans="1:12" s="59" customFormat="1" ht="34.5" customHeight="1" x14ac:dyDescent="0.25">
      <c r="B120" s="59" t="s">
        <v>13</v>
      </c>
      <c r="D120" s="68" t="s">
        <v>6</v>
      </c>
      <c r="E120" s="68"/>
      <c r="F120" s="68" t="s">
        <v>6</v>
      </c>
      <c r="G120" s="67">
        <f>SUM(G80+G98+G103+G107+G112+G115+G117+G119)</f>
        <v>16903.320999999985</v>
      </c>
      <c r="H120" s="68" t="s">
        <v>6</v>
      </c>
      <c r="I120" s="67">
        <f>SUM(I80+I98+I103+I107+I112+I115+I117+I119)</f>
        <v>13842.113999999994</v>
      </c>
      <c r="J120" s="69"/>
      <c r="K120" s="69"/>
      <c r="L120" s="70" t="s">
        <v>6</v>
      </c>
    </row>
    <row r="121" spans="1:12" s="28" customFormat="1" ht="31.5" customHeight="1" x14ac:dyDescent="0.3">
      <c r="A121" s="23"/>
      <c r="B121" s="24"/>
      <c r="C121" s="24"/>
      <c r="D121" s="23"/>
      <c r="E121" s="23"/>
      <c r="F121" s="25"/>
      <c r="G121" s="26"/>
      <c r="H121" s="23"/>
      <c r="I121" s="27"/>
      <c r="J121" s="27"/>
      <c r="K121" s="27"/>
      <c r="L121" s="23"/>
    </row>
    <row r="122" spans="1:12" s="28" customFormat="1" ht="20.25" x14ac:dyDescent="0.3">
      <c r="A122" s="23"/>
      <c r="B122" s="24"/>
      <c r="C122" s="24"/>
      <c r="D122" s="23"/>
      <c r="E122" s="23"/>
      <c r="F122" s="25"/>
      <c r="G122" s="26"/>
      <c r="H122" s="23"/>
      <c r="I122" s="27"/>
      <c r="J122" s="27"/>
      <c r="K122" s="27"/>
      <c r="L122" s="23"/>
    </row>
    <row r="123" spans="1:12" s="28" customFormat="1" ht="20.25" x14ac:dyDescent="0.3">
      <c r="A123" s="23"/>
      <c r="B123" s="24"/>
      <c r="C123" s="24"/>
      <c r="D123" s="23"/>
      <c r="E123" s="23"/>
      <c r="F123" s="25"/>
      <c r="G123" s="26"/>
      <c r="H123" s="23"/>
      <c r="I123" s="27"/>
      <c r="J123" s="27"/>
      <c r="K123" s="27"/>
      <c r="L123" s="23"/>
    </row>
    <row r="124" spans="1:12" s="28" customFormat="1" ht="20.25" x14ac:dyDescent="0.3">
      <c r="A124" s="23"/>
      <c r="B124" s="24"/>
      <c r="C124" s="24"/>
      <c r="D124" s="23"/>
      <c r="E124" s="23"/>
      <c r="F124" s="25"/>
      <c r="G124" s="26"/>
      <c r="H124" s="23"/>
      <c r="I124" s="27"/>
      <c r="J124" s="27"/>
      <c r="K124" s="27"/>
      <c r="L124" s="23"/>
    </row>
    <row r="125" spans="1:12" s="28" customFormat="1" ht="18.75" customHeight="1" x14ac:dyDescent="0.3">
      <c r="A125" s="23"/>
      <c r="B125" s="24"/>
      <c r="C125" s="24"/>
      <c r="D125" s="23"/>
      <c r="E125" s="23"/>
      <c r="F125" s="25"/>
      <c r="G125" s="26"/>
      <c r="H125" s="23"/>
      <c r="I125" s="27"/>
      <c r="J125" s="27"/>
      <c r="K125" s="27"/>
      <c r="L125" s="23"/>
    </row>
    <row r="126" spans="1:12" s="28" customFormat="1" ht="20.25" x14ac:dyDescent="0.3">
      <c r="G126" s="29"/>
      <c r="H126" s="30"/>
      <c r="I126" s="29"/>
      <c r="J126" s="29"/>
      <c r="K126" s="29"/>
    </row>
    <row r="127" spans="1:12" s="28" customFormat="1" ht="20.25" x14ac:dyDescent="0.3">
      <c r="G127" s="29"/>
      <c r="H127" s="30"/>
      <c r="I127" s="29"/>
      <c r="J127" s="29"/>
      <c r="K127" s="29"/>
    </row>
    <row r="128" spans="1:12" s="28" customFormat="1" ht="16.5" customHeight="1" x14ac:dyDescent="0.3">
      <c r="G128" s="29"/>
      <c r="H128" s="30"/>
      <c r="I128" s="29"/>
      <c r="J128" s="29"/>
      <c r="K128" s="29"/>
    </row>
    <row r="129" spans="1:12" s="28" customFormat="1" ht="15.75" customHeight="1" x14ac:dyDescent="0.3">
      <c r="G129" s="29"/>
      <c r="H129" s="30"/>
      <c r="I129" s="29"/>
      <c r="J129" s="29"/>
      <c r="K129" s="29"/>
    </row>
    <row r="130" spans="1:12" ht="16.5" customHeight="1" x14ac:dyDescent="0.25">
      <c r="A130" s="4"/>
      <c r="B130" s="4"/>
      <c r="C130" s="4"/>
      <c r="D130" s="4"/>
      <c r="E130" s="4"/>
      <c r="F130" s="4"/>
      <c r="G130" s="5"/>
      <c r="H130" s="2"/>
      <c r="I130" s="5"/>
      <c r="J130" s="5"/>
      <c r="K130" s="5"/>
      <c r="L130" s="4"/>
    </row>
    <row r="131" spans="1:12" ht="15.75" x14ac:dyDescent="0.25">
      <c r="A131" s="4"/>
      <c r="B131" s="4"/>
      <c r="C131" s="4"/>
      <c r="D131" s="4"/>
      <c r="E131" s="4"/>
      <c r="F131" s="4"/>
      <c r="G131" s="5"/>
      <c r="H131" s="2"/>
      <c r="I131" s="5"/>
      <c r="J131" s="5"/>
      <c r="K131" s="5"/>
      <c r="L131" s="4"/>
    </row>
    <row r="132" spans="1:12" ht="15.75" x14ac:dyDescent="0.25">
      <c r="A132" s="4"/>
      <c r="B132" s="4"/>
      <c r="C132" s="4"/>
      <c r="D132" s="4"/>
      <c r="E132" s="4"/>
      <c r="F132" s="4"/>
      <c r="G132" s="5"/>
      <c r="H132" s="2"/>
      <c r="I132" s="5"/>
      <c r="J132" s="5"/>
      <c r="K132" s="5"/>
      <c r="L132" s="4"/>
    </row>
    <row r="133" spans="1:12" ht="15.75" x14ac:dyDescent="0.25">
      <c r="A133" s="4"/>
      <c r="B133" s="4"/>
      <c r="C133" s="4"/>
      <c r="D133" s="4"/>
      <c r="E133" s="4"/>
      <c r="F133" s="4"/>
      <c r="G133" s="5"/>
      <c r="H133" s="2"/>
      <c r="I133" s="5"/>
      <c r="J133" s="5"/>
      <c r="K133" s="5"/>
      <c r="L133" s="4"/>
    </row>
    <row r="134" spans="1:12" ht="15.75" x14ac:dyDescent="0.25">
      <c r="A134" s="4"/>
      <c r="B134" s="4"/>
      <c r="C134" s="4"/>
      <c r="D134" s="4"/>
      <c r="E134" s="4"/>
      <c r="F134" s="4"/>
      <c r="G134" s="5"/>
      <c r="H134" s="2"/>
      <c r="I134" s="5"/>
      <c r="J134" s="5"/>
      <c r="K134" s="5"/>
      <c r="L134" s="4"/>
    </row>
    <row r="135" spans="1:12" ht="15.75" x14ac:dyDescent="0.25">
      <c r="A135" s="4"/>
      <c r="B135" s="4"/>
      <c r="C135" s="4"/>
      <c r="D135" s="4"/>
      <c r="E135" s="4"/>
      <c r="F135" s="4"/>
      <c r="G135" s="5"/>
      <c r="H135" s="2"/>
      <c r="I135" s="5"/>
      <c r="J135" s="5"/>
      <c r="K135" s="5"/>
      <c r="L135" s="4"/>
    </row>
    <row r="136" spans="1:12" ht="15.75" x14ac:dyDescent="0.25">
      <c r="A136" s="4"/>
      <c r="B136" s="4"/>
      <c r="C136" s="4"/>
      <c r="D136" s="4"/>
      <c r="E136" s="4"/>
      <c r="F136" s="4"/>
      <c r="G136" s="5"/>
      <c r="H136" s="2"/>
      <c r="I136" s="5"/>
      <c r="J136" s="5"/>
      <c r="K136" s="5"/>
      <c r="L136" s="4"/>
    </row>
    <row r="137" spans="1:12" ht="15.75" x14ac:dyDescent="0.25">
      <c r="A137" s="4"/>
      <c r="B137" s="4"/>
      <c r="C137" s="4"/>
      <c r="D137" s="4"/>
      <c r="E137" s="4"/>
      <c r="F137" s="4"/>
      <c r="G137" s="5"/>
      <c r="H137" s="2"/>
      <c r="I137" s="5"/>
      <c r="J137" s="5"/>
      <c r="K137" s="5"/>
      <c r="L137" s="4"/>
    </row>
    <row r="138" spans="1:12" ht="15.75" x14ac:dyDescent="0.25">
      <c r="A138" s="4"/>
      <c r="B138" s="4"/>
      <c r="C138" s="4"/>
      <c r="D138" s="4"/>
      <c r="E138" s="4"/>
      <c r="F138" s="4"/>
      <c r="G138" s="5"/>
      <c r="H138" s="2"/>
      <c r="I138" s="5"/>
      <c r="J138" s="5"/>
      <c r="K138" s="5"/>
      <c r="L138" s="4"/>
    </row>
    <row r="139" spans="1:12" ht="15.75" x14ac:dyDescent="0.25">
      <c r="A139" s="4"/>
    </row>
  </sheetData>
  <mergeCells count="47">
    <mergeCell ref="A8:L8"/>
    <mergeCell ref="A15:A16"/>
    <mergeCell ref="G15:G16"/>
    <mergeCell ref="D74:D75"/>
    <mergeCell ref="G74:G75"/>
    <mergeCell ref="B74:B75"/>
    <mergeCell ref="A74:A75"/>
    <mergeCell ref="A66:A67"/>
    <mergeCell ref="A72:A73"/>
    <mergeCell ref="B15:B16"/>
    <mergeCell ref="D15:D16"/>
    <mergeCell ref="E15:E16"/>
    <mergeCell ref="E72:E73"/>
    <mergeCell ref="B72:B73"/>
    <mergeCell ref="D72:D73"/>
    <mergeCell ref="B66:B67"/>
    <mergeCell ref="D66:D67"/>
    <mergeCell ref="G66:G67"/>
    <mergeCell ref="G72:G73"/>
    <mergeCell ref="L74:L75"/>
    <mergeCell ref="E74:E75"/>
    <mergeCell ref="L15:L16"/>
    <mergeCell ref="L66:L67"/>
    <mergeCell ref="H15:H16"/>
    <mergeCell ref="J72:J73"/>
    <mergeCell ref="K72:K73"/>
    <mergeCell ref="J66:J67"/>
    <mergeCell ref="H66:H67"/>
    <mergeCell ref="L72:L73"/>
    <mergeCell ref="I15:I16"/>
    <mergeCell ref="J15:J16"/>
    <mergeCell ref="K66:K67"/>
    <mergeCell ref="K15:K16"/>
    <mergeCell ref="A1:L1"/>
    <mergeCell ref="A2:L2"/>
    <mergeCell ref="I3:L3"/>
    <mergeCell ref="A4:A6"/>
    <mergeCell ref="B4:B6"/>
    <mergeCell ref="D4:D6"/>
    <mergeCell ref="H4:L4"/>
    <mergeCell ref="G4:G6"/>
    <mergeCell ref="I5:J5"/>
    <mergeCell ref="F4:F6"/>
    <mergeCell ref="H5:H6"/>
    <mergeCell ref="C4:C6"/>
    <mergeCell ref="K5:L5"/>
    <mergeCell ref="E4:E6"/>
  </mergeCells>
  <pageMargins left="0.43307086614173229" right="0.82677165354330717" top="0.74803149606299213" bottom="0.74803149606299213" header="0.31496062992125984" footer="0.31496062992125984"/>
  <pageSetup paperSize="9" scale="3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2020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Кабінет-116-1-1</dc:creator>
  <cp:lastModifiedBy>Самборська Олена Дмитрівна</cp:lastModifiedBy>
  <cp:lastPrinted>2020-12-03T14:01:58Z</cp:lastPrinted>
  <dcterms:created xsi:type="dcterms:W3CDTF">2018-05-21T07:53:57Z</dcterms:created>
  <dcterms:modified xsi:type="dcterms:W3CDTF">2020-12-04T07:11:40Z</dcterms:modified>
</cp:coreProperties>
</file>